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<sst xmlns="http://schemas.openxmlformats.org/spreadsheetml/2006/main" count="86" uniqueCount="31">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</sst>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9.8046000000000006</v>
      </c>
      <c r="C5">
        <v>18.1494</v>
      </c>
      <c r="E5">
        <v>626</v>
      </c>
      <c r="F5">
        <v>10.123900000000001</v>
      </c>
      <c r="G5">
        <v>7.2516999999999996</v>
      </c>
      <c r="I5">
        <v>626</v>
      </c>
      <c r="J5">
        <v>9.3209999999999997</v>
      </c>
      <c r="K5">
        <v>6.6543000000000001</v>
      </c>
      <c r="M5">
        <v>626</v>
      </c>
      <c r="N5">
        <v>8.7068999999999992</v>
      </c>
      <c r="O5">
        <v>5.6601999999999997</v>
      </c>
      <c r="Q5">
        <v>626</v>
      </c>
      <c r="R5">
        <v>9.2642000000000007</v>
      </c>
      <c r="S5">
        <v>4.6989999999999998</v>
      </c>
      <c r="U5">
        <v>626</v>
      </c>
      <c r="V5">
        <v>9.2536000000000005</v>
      </c>
      <c r="W5">
        <v>8.3853000000000009</v>
      </c>
      <c r="Y5">
        <v>626</v>
      </c>
      <c r="Z5">
        <v>9.8318999999999992</v>
      </c>
      <c r="AA5">
        <v>6.2641</v>
      </c>
      <c r="AC5">
        <v>626</v>
      </c>
      <c r="AD5">
        <v>9.1717999999999993</v>
      </c>
      <c r="AE5">
        <v>7.8452999999999999</v>
      </c>
    </row>
    <row r="6" spans="1:31" x14ac:dyDescent="0.25">
      <c r="A6">
        <v>0.5</v>
      </c>
      <c r="B6">
        <v>10.3796</v>
      </c>
      <c r="C6">
        <v>8.4418000000000006</v>
      </c>
      <c r="E6">
        <v>0.5</v>
      </c>
      <c r="F6">
        <v>10.319599999999999</v>
      </c>
      <c r="G6">
        <v>7.2408000000000001</v>
      </c>
      <c r="I6">
        <v>0.5</v>
      </c>
      <c r="J6">
        <v>9.6494999999999997</v>
      </c>
      <c r="K6">
        <v>6.2831000000000001</v>
      </c>
      <c r="M6">
        <v>0.5</v>
      </c>
      <c r="N6">
        <v>9.6866000000000003</v>
      </c>
      <c r="O6">
        <v>11.6097</v>
      </c>
      <c r="Q6">
        <v>0.5</v>
      </c>
      <c r="R6">
        <v>9.0190999999999999</v>
      </c>
      <c r="S6">
        <v>4.9615</v>
      </c>
      <c r="U6">
        <v>0.5</v>
      </c>
      <c r="V6">
        <v>9.3470999999999993</v>
      </c>
      <c r="W6">
        <v>5.9965000000000002</v>
      </c>
      <c r="Y6">
        <v>0.5</v>
      </c>
      <c r="Z6">
        <v>9.4873999999999992</v>
      </c>
      <c r="AA6">
        <v>4.5747999999999998</v>
      </c>
      <c r="AC6">
        <v>0.5</v>
      </c>
      <c r="AD6">
        <v>11.1363</v>
      </c>
      <c r="AE6">
        <v>6.6776</v>
      </c>
    </row>
    <row r="7" spans="1:31" x14ac:dyDescent="0.25">
      <c r="A7">
        <v>1.5</v>
      </c>
      <c r="B7">
        <v>9.7060999999999993</v>
      </c>
      <c r="C7">
        <v>24.369700000000002</v>
      </c>
      <c r="E7">
        <v>1.5</v>
      </c>
      <c r="F7">
        <v>9.7637999999999998</v>
      </c>
      <c r="G7">
        <v>24.927600000000002</v>
      </c>
      <c r="I7">
        <v>1.5</v>
      </c>
      <c r="J7">
        <v>7.2153999999999998</v>
      </c>
      <c r="K7">
        <v>5.6234999999999999</v>
      </c>
      <c r="M7">
        <v>1.5</v>
      </c>
      <c r="N7">
        <v>8.1422000000000008</v>
      </c>
      <c r="O7">
        <v>8.4451000000000001</v>
      </c>
      <c r="Q7">
        <v>1.5</v>
      </c>
      <c r="R7">
        <v>7.9135</v>
      </c>
      <c r="S7">
        <v>8.2088000000000001</v>
      </c>
      <c r="U7">
        <v>1.5</v>
      </c>
      <c r="V7">
        <v>7.2759</v>
      </c>
      <c r="W7">
        <v>5.4025999999999996</v>
      </c>
      <c r="Y7">
        <v>1.5</v>
      </c>
      <c r="Z7">
        <v>6.5191999999999997</v>
      </c>
      <c r="AA7">
        <v>7.4598000000000004</v>
      </c>
      <c r="AC7">
        <v>1.5</v>
      </c>
      <c r="AD7">
        <v>8.1290999999999993</v>
      </c>
      <c r="AE7">
        <v>6.8643999999999998</v>
      </c>
    </row>
    <row r="8" spans="1:31" x14ac:dyDescent="0.25">
      <c r="A8">
        <v>2.5</v>
      </c>
      <c r="B8">
        <v>9.4018999999999995</v>
      </c>
      <c r="C8">
        <v>8.0513999999999992</v>
      </c>
      <c r="E8">
        <v>2.5</v>
      </c>
      <c r="F8">
        <v>6.7647000000000004</v>
      </c>
      <c r="G8">
        <v>5.5911999999999997</v>
      </c>
      <c r="I8">
        <v>2.5</v>
      </c>
      <c r="J8">
        <v>6.0247000000000002</v>
      </c>
      <c r="K8">
        <v>6.8124000000000002</v>
      </c>
      <c r="M8">
        <v>2.5</v>
      </c>
      <c r="N8">
        <v>6.2057000000000002</v>
      </c>
      <c r="O8">
        <v>5.867</v>
      </c>
      <c r="Q8">
        <v>2.5</v>
      </c>
      <c r="R8">
        <v>7.1111000000000004</v>
      </c>
      <c r="S8">
        <v>7.0416999999999996</v>
      </c>
      <c r="U8">
        <v>2.5</v>
      </c>
      <c r="V8">
        <v>6.5763999999999996</v>
      </c>
      <c r="W8">
        <v>5.4768999999999997</v>
      </c>
      <c r="Y8">
        <v>2.5</v>
      </c>
      <c r="Z8">
        <v>5.0274000000000001</v>
      </c>
      <c r="AA8">
        <v>7.3197999999999999</v>
      </c>
      <c r="AC8">
        <v>2.5</v>
      </c>
      <c r="AD8">
        <v>6.3955000000000002</v>
      </c>
      <c r="AE8">
        <v>5.7484999999999999</v>
      </c>
    </row>
    <row r="9" spans="1:31" x14ac:dyDescent="0.25">
      <c r="A9">
        <v>3.5</v>
      </c>
      <c r="B9">
        <v>9.7005999999999997</v>
      </c>
      <c r="C9">
        <v>5.8292999999999999</v>
      </c>
      <c r="E9">
        <v>3.5</v>
      </c>
      <c r="F9">
        <v>6.3155999999999999</v>
      </c>
      <c r="G9">
        <v>6.0237999999999996</v>
      </c>
      <c r="I9">
        <v>3.5</v>
      </c>
      <c r="J9">
        <v>6.1588000000000003</v>
      </c>
      <c r="K9">
        <v>7.2035999999999998</v>
      </c>
      <c r="M9">
        <v>3.5</v>
      </c>
      <c r="N9">
        <v>5.9288999999999996</v>
      </c>
      <c r="O9">
        <v>6.2675999999999998</v>
      </c>
      <c r="Q9">
        <v>3.5</v>
      </c>
      <c r="R9">
        <v>5.7304000000000004</v>
      </c>
      <c r="S9">
        <v>8.9085999999999999</v>
      </c>
      <c r="U9">
        <v>3.5</v>
      </c>
      <c r="V9">
        <v>7.7918000000000003</v>
      </c>
      <c r="W9">
        <v>6.7281000000000004</v>
      </c>
      <c r="Y9">
        <v>3.5</v>
      </c>
      <c r="Z9">
        <v>7.1440000000000001</v>
      </c>
      <c r="AA9">
        <v>6.7797000000000001</v>
      </c>
      <c r="AC9">
        <v>3.5</v>
      </c>
      <c r="AD9">
        <v>7.6474000000000002</v>
      </c>
      <c r="AE9">
        <v>6.0883000000000003</v>
      </c>
    </row>
    <row r="10" spans="1:31" x14ac:dyDescent="0.25">
      <c r="A10">
        <v>4.5</v>
      </c>
      <c r="B10">
        <v>10.1341</v>
      </c>
      <c r="C10">
        <v>14.2791</v>
      </c>
      <c r="E10">
        <v>4.5</v>
      </c>
      <c r="F10">
        <v>6.4328000000000003</v>
      </c>
      <c r="G10">
        <v>5.8254999999999999</v>
      </c>
      <c r="I10">
        <v>4.5</v>
      </c>
      <c r="J10">
        <v>6.5399000000000003</v>
      </c>
      <c r="K10">
        <v>4.9880000000000004</v>
      </c>
      <c r="M10">
        <v>4.5</v>
      </c>
      <c r="N10">
        <v>6.0777999999999999</v>
      </c>
      <c r="O10">
        <v>6.7122999999999999</v>
      </c>
      <c r="Q10">
        <v>4.5</v>
      </c>
      <c r="R10">
        <v>6.3994</v>
      </c>
      <c r="S10">
        <v>5.9359999999999999</v>
      </c>
      <c r="U10">
        <v>4.5</v>
      </c>
      <c r="V10">
        <v>7.9734999999999996</v>
      </c>
      <c r="W10">
        <v>6.5128000000000004</v>
      </c>
      <c r="Y10">
        <v>4.5</v>
      </c>
      <c r="Z10">
        <v>8.6382999999999992</v>
      </c>
      <c r="AA10">
        <v>8.5922999999999998</v>
      </c>
      <c r="AC10">
        <v>4.5</v>
      </c>
      <c r="AD10">
        <v>6.7285000000000004</v>
      </c>
      <c r="AE10">
        <v>11.3065</v>
      </c>
    </row>
    <row r="11" spans="1:31" x14ac:dyDescent="0.25">
      <c r="A11">
        <v>5.5</v>
      </c>
      <c r="B11">
        <v>9.9875000000000007</v>
      </c>
      <c r="C11">
        <v>10.1592</v>
      </c>
      <c r="E11">
        <v>5.5</v>
      </c>
      <c r="F11">
        <v>6.4938000000000002</v>
      </c>
      <c r="G11">
        <v>5.9626000000000001</v>
      </c>
      <c r="I11">
        <v>5.5</v>
      </c>
      <c r="J11">
        <v>7.6745000000000001</v>
      </c>
      <c r="K11">
        <v>8.7185000000000006</v>
      </c>
      <c r="M11">
        <v>5.5</v>
      </c>
      <c r="N11">
        <v>7.0134999999999996</v>
      </c>
      <c r="O11">
        <v>5.8075999999999999</v>
      </c>
      <c r="Q11">
        <v>5.5</v>
      </c>
      <c r="R11">
        <v>9.5576000000000008</v>
      </c>
      <c r="S11">
        <v>6.4265999999999996</v>
      </c>
      <c r="U11">
        <v>5.5</v>
      </c>
      <c r="V11">
        <v>8.2553999999999998</v>
      </c>
      <c r="W11">
        <v>6.2195</v>
      </c>
      <c r="Y11">
        <v>5.5</v>
      </c>
      <c r="Z11">
        <v>9.0402000000000005</v>
      </c>
      <c r="AA11">
        <v>14.539899999999999</v>
      </c>
      <c r="AC11">
        <v>5.5</v>
      </c>
      <c r="AD11">
        <v>7.4019000000000004</v>
      </c>
      <c r="AE11">
        <v>6.8483999999999998</v>
      </c>
    </row>
    <row r="13" spans="1:31" x14ac:dyDescent="0.25">
      <c r="A13" t="s">
        <v>14</v>
      </c>
      <c r="B13">
        <f>AVERAGE(B6:B11)</f>
        <v>9.8849666666666653</v>
      </c>
      <c r="C13">
        <f>AVERAGE(C6:C11)</f>
        <v>11.855083333333333</v>
      </c>
      <c r="E13" t="s">
        <v>14</v>
      </c>
      <c r="F13">
        <f t="shared" ref="D13:AE13" si="0">AVERAGE(F6:F11)</f>
        <v>7.6817166666666665</v>
      </c>
      <c r="G13">
        <f t="shared" si="0"/>
        <v>9.2619166666666679</v>
      </c>
      <c r="I13" t="s">
        <v>14</v>
      </c>
      <c r="J13">
        <f t="shared" si="0"/>
        <v>7.2104666666666661</v>
      </c>
      <c r="K13">
        <f t="shared" si="0"/>
        <v>6.6048499999999999</v>
      </c>
      <c r="M13" t="s">
        <v>14</v>
      </c>
      <c r="N13">
        <f t="shared" si="0"/>
        <v>7.1757833333333343</v>
      </c>
      <c r="O13">
        <f t="shared" si="0"/>
        <v>7.4515500000000001</v>
      </c>
      <c r="Q13" t="s">
        <v>14</v>
      </c>
      <c r="R13">
        <f t="shared" si="0"/>
        <v>7.6218500000000011</v>
      </c>
      <c r="S13">
        <f t="shared" si="0"/>
        <v>6.9138666666666673</v>
      </c>
      <c r="U13" t="s">
        <v>14</v>
      </c>
      <c r="V13">
        <f t="shared" si="0"/>
        <v>7.8700166666666673</v>
      </c>
      <c r="W13">
        <f t="shared" si="0"/>
        <v>6.0560666666666663</v>
      </c>
      <c r="Y13" t="s">
        <v>14</v>
      </c>
      <c r="Z13">
        <f t="shared" si="0"/>
        <v>7.6427499999999995</v>
      </c>
      <c r="AA13">
        <f t="shared" si="0"/>
        <v>8.2110500000000002</v>
      </c>
      <c r="AC13" t="s">
        <v>14</v>
      </c>
      <c r="AD13">
        <f t="shared" si="0"/>
        <v>7.9064499999999995</v>
      </c>
      <c r="AE13">
        <f t="shared" si="0"/>
        <v>7.2556166666666657</v>
      </c>
    </row>
    <row r="14" spans="1:31" x14ac:dyDescent="0.25">
      <c r="A14" t="s">
        <v>15</v>
      </c>
      <c r="B14">
        <f>_xlfn.STDEV.P(B6:B11)</f>
        <v>0.32056730789163301</v>
      </c>
      <c r="C14">
        <f>_xlfn.STDEV.P(C6:C11)</f>
        <v>6.1616567332216405</v>
      </c>
      <c r="E14" t="s">
        <v>15</v>
      </c>
      <c r="F14">
        <f t="shared" ref="D14:AE14" si="1">_xlfn.STDEV.P(F6:F11)</f>
        <v>1.6818458435269552</v>
      </c>
      <c r="G14">
        <f t="shared" si="1"/>
        <v>7.0255789470611516</v>
      </c>
      <c r="I14" t="s">
        <v>15</v>
      </c>
      <c r="J14">
        <f t="shared" si="1"/>
        <v>1.2332842260493846</v>
      </c>
      <c r="K14">
        <f t="shared" si="1"/>
        <v>1.1937245421369165</v>
      </c>
      <c r="M14" t="s">
        <v>15</v>
      </c>
      <c r="N14">
        <f t="shared" si="1"/>
        <v>1.3519026412389641</v>
      </c>
      <c r="O14">
        <f t="shared" si="1"/>
        <v>2.0590835945067085</v>
      </c>
      <c r="Q14" t="s">
        <v>15</v>
      </c>
      <c r="R14">
        <f t="shared" si="1"/>
        <v>1.3612082876988347</v>
      </c>
      <c r="S14">
        <f t="shared" si="1"/>
        <v>1.3340128930744539</v>
      </c>
      <c r="U14" t="s">
        <v>15</v>
      </c>
      <c r="V14">
        <f t="shared" si="1"/>
        <v>0.85377015138085588</v>
      </c>
      <c r="W14">
        <f t="shared" si="1"/>
        <v>0.49209509469433094</v>
      </c>
      <c r="Y14" t="s">
        <v>15</v>
      </c>
      <c r="Z14">
        <f t="shared" si="1"/>
        <v>1.5651353357351159</v>
      </c>
      <c r="AA14">
        <f t="shared" si="1"/>
        <v>3.0775930501773607</v>
      </c>
      <c r="AC14" t="s">
        <v>15</v>
      </c>
      <c r="AD14">
        <f t="shared" si="1"/>
        <v>1.5531536602989484</v>
      </c>
      <c r="AE14">
        <f t="shared" si="1"/>
        <v>1.8572678764040005</v>
      </c>
    </row>
    <row r="15" spans="1:31" x14ac:dyDescent="0.25">
      <c r="A15" t="s">
        <v>16</v>
      </c>
      <c r="B15">
        <f>B14*2</f>
        <v>0.64113461578326603</v>
      </c>
      <c r="C15">
        <f>C14*2</f>
        <v>12.323313466443281</v>
      </c>
      <c r="E15" t="s">
        <v>16</v>
      </c>
      <c r="F15">
        <f t="shared" ref="D15:AE15" si="2">F14*2</f>
        <v>3.3636916870539104</v>
      </c>
      <c r="G15">
        <f t="shared" si="2"/>
        <v>14.051157894122303</v>
      </c>
      <c r="I15" t="s">
        <v>16</v>
      </c>
      <c r="J15">
        <f t="shared" si="2"/>
        <v>2.4665684520987692</v>
      </c>
      <c r="K15">
        <f t="shared" si="2"/>
        <v>2.387449084273833</v>
      </c>
      <c r="M15" t="s">
        <v>16</v>
      </c>
      <c r="N15">
        <f t="shared" si="2"/>
        <v>2.7038052824779282</v>
      </c>
      <c r="O15">
        <f t="shared" si="2"/>
        <v>4.1181671890134171</v>
      </c>
      <c r="Q15" t="s">
        <v>16</v>
      </c>
      <c r="R15">
        <f t="shared" si="2"/>
        <v>2.7224165753976695</v>
      </c>
      <c r="S15">
        <f t="shared" si="2"/>
        <v>2.6680257861489078</v>
      </c>
      <c r="U15" t="s">
        <v>16</v>
      </c>
      <c r="V15">
        <f t="shared" si="2"/>
        <v>1.7075403027617118</v>
      </c>
      <c r="W15">
        <f t="shared" si="2"/>
        <v>0.98419018938866187</v>
      </c>
      <c r="Y15" t="s">
        <v>16</v>
      </c>
      <c r="Z15">
        <f t="shared" si="2"/>
        <v>3.1302706714702317</v>
      </c>
      <c r="AA15">
        <f t="shared" si="2"/>
        <v>6.1551861003547215</v>
      </c>
      <c r="AC15" t="s">
        <v>16</v>
      </c>
      <c r="AD15">
        <f t="shared" si="2"/>
        <v>3.1063073205978968</v>
      </c>
      <c r="AE15">
        <f t="shared" si="2"/>
        <v>3.714535752808001</v>
      </c>
    </row>
    <row r="16" spans="1:31" x14ac:dyDescent="0.25">
      <c r="A16" t="s">
        <v>17</v>
      </c>
      <c r="B16">
        <f>B13+B15</f>
        <v>10.526101282449931</v>
      </c>
      <c r="C16">
        <f>C13+C15</f>
        <v>24.178396799776614</v>
      </c>
      <c r="E16" t="s">
        <v>17</v>
      </c>
      <c r="F16">
        <f t="shared" ref="D16:AE16" si="3">F13+F15</f>
        <v>11.045408353720576</v>
      </c>
      <c r="G16">
        <f t="shared" si="3"/>
        <v>23.313074560788969</v>
      </c>
      <c r="I16" t="s">
        <v>17</v>
      </c>
      <c r="J16">
        <f t="shared" si="3"/>
        <v>9.6770351187654349</v>
      </c>
      <c r="K16">
        <f t="shared" si="3"/>
        <v>8.9922990842738333</v>
      </c>
      <c r="M16" t="s">
        <v>17</v>
      </c>
      <c r="N16">
        <f t="shared" si="3"/>
        <v>9.8795886158112616</v>
      </c>
      <c r="O16">
        <f t="shared" si="3"/>
        <v>11.569717189013417</v>
      </c>
      <c r="Q16" t="s">
        <v>17</v>
      </c>
      <c r="R16">
        <f t="shared" si="3"/>
        <v>10.34426657539767</v>
      </c>
      <c r="S16">
        <f t="shared" si="3"/>
        <v>9.5818924528155751</v>
      </c>
      <c r="U16" t="s">
        <v>17</v>
      </c>
      <c r="V16">
        <f t="shared" si="3"/>
        <v>9.5775569694283789</v>
      </c>
      <c r="W16">
        <f t="shared" si="3"/>
        <v>7.0402568560553282</v>
      </c>
      <c r="Y16" t="s">
        <v>17</v>
      </c>
      <c r="Z16">
        <f t="shared" si="3"/>
        <v>10.773020671470231</v>
      </c>
      <c r="AA16">
        <f t="shared" si="3"/>
        <v>14.366236100354723</v>
      </c>
      <c r="AC16" t="s">
        <v>17</v>
      </c>
      <c r="AD16">
        <f t="shared" si="3"/>
        <v>11.012757320597895</v>
      </c>
      <c r="AE16">
        <f t="shared" si="3"/>
        <v>10.970152419474667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9.4347375000000007</v>
      </c>
      <c r="M27">
        <f>AVERAGE(C5,G5,K5,O5,S5,W5,AA5,AE5)</f>
        <v>8.1136624999999984</v>
      </c>
      <c r="P27">
        <f>L28-L27</f>
        <v>0.4434124999999991</v>
      </c>
      <c r="Q27">
        <f>M28-M27</f>
        <v>-1.1404374999999991</v>
      </c>
      <c r="S27">
        <v>0.5</v>
      </c>
      <c r="T27">
        <f>P27/L27*100</f>
        <v>4.6997862950611937</v>
      </c>
      <c r="U27">
        <f>Q27/M27*100</f>
        <v>-14.055767047248999</v>
      </c>
      <c r="Y27">
        <f>L27</f>
        <v>9.4347375000000007</v>
      </c>
      <c r="Z27">
        <f>M27</f>
        <v>8.1136624999999984</v>
      </c>
      <c r="AB27">
        <f>T27</f>
        <v>4.6997862950611937</v>
      </c>
      <c r="AC27">
        <f>T28</f>
        <v>-14.325650289687452</v>
      </c>
      <c r="AD27">
        <f>T29</f>
        <v>-29.108520507327317</v>
      </c>
      <c r="AE27">
        <f>T30</f>
        <v>-25.25295483843616</v>
      </c>
      <c r="AF27">
        <f>T31</f>
        <v>-21.931717761092983</v>
      </c>
      <c r="AG27">
        <f>T32</f>
        <v>-13.31979294601466</v>
      </c>
      <c r="AH27">
        <f>U27</f>
        <v>-14.055767047248999</v>
      </c>
      <c r="AI27">
        <f>U28</f>
        <v>40.660121122859181</v>
      </c>
      <c r="AJ27">
        <f>U29</f>
        <v>-20.028562933200618</v>
      </c>
      <c r="AK27">
        <f>U30</f>
        <v>-17.070435207281541</v>
      </c>
      <c r="AL27">
        <f>U31</f>
        <v>-1.1659346195383162</v>
      </c>
      <c r="AM27">
        <f>U32</f>
        <v>-0.34971876141013647</v>
      </c>
    </row>
    <row r="28" spans="11:39" x14ac:dyDescent="0.25">
      <c r="K28">
        <v>0.5</v>
      </c>
      <c r="L28">
        <f>AVERAGE(B6,F6,J6,N6,R6,V6,Z6,AD6)</f>
        <v>9.8781499999999998</v>
      </c>
      <c r="M28">
        <f>AVERAGE(C6,G6,K6,O6,S6,W6,AA6,AE6)</f>
        <v>6.9732249999999993</v>
      </c>
      <c r="P28">
        <f>L29-L27</f>
        <v>-1.3515875000000008</v>
      </c>
      <c r="Q28">
        <f>M29-M27</f>
        <v>3.2990250000000039</v>
      </c>
      <c r="S28">
        <v>1.5</v>
      </c>
      <c r="T28">
        <f>P28/L27*100</f>
        <v>-14.325650289687452</v>
      </c>
      <c r="U28">
        <f>Q28/M27*100</f>
        <v>40.660121122859181</v>
      </c>
    </row>
    <row r="29" spans="11:39" x14ac:dyDescent="0.25">
      <c r="K29">
        <v>1.5</v>
      </c>
      <c r="L29">
        <f>AVERAGE(B7,F7,J7,N7,R7,V7,Z7,AD7)</f>
        <v>8.0831499999999998</v>
      </c>
      <c r="M29">
        <f>AVERAGE(C7,G7,K7,O7,S7,W7,AA7,AE7)</f>
        <v>11.412687500000002</v>
      </c>
      <c r="P29">
        <f>L30-L27</f>
        <v>-2.746312500000001</v>
      </c>
      <c r="Q29">
        <f>M30-M27</f>
        <v>-1.6250499999999981</v>
      </c>
      <c r="S29">
        <v>2.5</v>
      </c>
      <c r="T29">
        <f>P29/L27*100</f>
        <v>-29.108520507327317</v>
      </c>
      <c r="U29">
        <f>Q29/M27*100</f>
        <v>-20.028562933200618</v>
      </c>
    </row>
    <row r="30" spans="11:39" x14ac:dyDescent="0.25">
      <c r="K30">
        <v>2.5</v>
      </c>
      <c r="L30">
        <f>AVERAGE(B8,F8,J8,N8,R8,V8,Z8,AD8)</f>
        <v>6.6884249999999996</v>
      </c>
      <c r="M30">
        <f>AVERAGE(C8,G8,K8,O8,S8,W8,AA8,AE8)</f>
        <v>6.4886125000000003</v>
      </c>
      <c r="P30">
        <f>L31-L27</f>
        <v>-2.3825500000000011</v>
      </c>
      <c r="Q30">
        <f>M31-M27</f>
        <v>-1.3850374999999993</v>
      </c>
      <c r="S30">
        <v>3.5</v>
      </c>
      <c r="T30">
        <f>P30/L27*100</f>
        <v>-25.25295483843616</v>
      </c>
      <c r="U30">
        <f>Q30/M27*100</f>
        <v>-17.070435207281541</v>
      </c>
    </row>
    <row r="31" spans="11:39" x14ac:dyDescent="0.25">
      <c r="K31">
        <v>3.5</v>
      </c>
      <c r="L31">
        <f>AVERAGE(B9,F9,J9,N9,R9,V9,Z9,AD9)</f>
        <v>7.0521874999999996</v>
      </c>
      <c r="M31">
        <f>AVERAGE(C9,G9,K9,O9,S9,W9,AA9,AE9)</f>
        <v>6.7286249999999992</v>
      </c>
      <c r="P31">
        <f>L32-L27</f>
        <v>-2.0692000000000004</v>
      </c>
      <c r="Q31">
        <f>M32-M27</f>
        <v>-9.4599999999998019E-2</v>
      </c>
      <c r="S31">
        <v>4.5</v>
      </c>
      <c r="T31">
        <f>P31/L27*100</f>
        <v>-21.931717761092983</v>
      </c>
      <c r="U31">
        <f>Q31/M27*100</f>
        <v>-1.1659346195383162</v>
      </c>
    </row>
    <row r="32" spans="11:39" x14ac:dyDescent="0.25">
      <c r="K32">
        <v>4.5</v>
      </c>
      <c r="L32">
        <f>AVERAGE(B10,F10,J10,N10,R10,V10,Z10,AD10)</f>
        <v>7.3655375000000003</v>
      </c>
      <c r="M32">
        <f>AVERAGE(C10,G10,K10,O10,S10,W10,AA10,AE10)</f>
        <v>8.0190625000000004</v>
      </c>
      <c r="P32">
        <f>L33-L27</f>
        <v>-1.2566875</v>
      </c>
      <c r="Q32">
        <f>M33-M27</f>
        <v>-2.8374999999998707E-2</v>
      </c>
      <c r="S32">
        <v>5.5</v>
      </c>
      <c r="T32">
        <f>P32/L27*100</f>
        <v>-13.31979294601466</v>
      </c>
      <c r="U32">
        <f>Q32/M27*100</f>
        <v>-0.34971876141013647</v>
      </c>
    </row>
    <row r="33" spans="1:13" x14ac:dyDescent="0.25">
      <c r="K33">
        <v>5.5</v>
      </c>
      <c r="L33">
        <f>AVERAGE(B11,F11,J11,N11,R11,V11,Z11,AD11)</f>
        <v>8.1780500000000007</v>
      </c>
      <c r="M33">
        <f>AVERAGE(C11,G11,K11,O11,S11,W11,AA11,AE11)</f>
        <v>8.0852874999999997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9.8046000000000006</v>
      </c>
      <c r="C42">
        <f>C5</f>
        <v>18.1494</v>
      </c>
    </row>
    <row r="43" spans="1:13" x14ac:dyDescent="0.25">
      <c r="A43" s="1">
        <v>2</v>
      </c>
      <c r="B43">
        <f>F5</f>
        <v>10.123900000000001</v>
      </c>
      <c r="C43">
        <f>G5</f>
        <v>7.2516999999999996</v>
      </c>
    </row>
    <row r="44" spans="1:13" x14ac:dyDescent="0.25">
      <c r="A44" s="1">
        <v>3</v>
      </c>
      <c r="B44">
        <f>J5</f>
        <v>9.3209999999999997</v>
      </c>
      <c r="C44">
        <f>K5</f>
        <v>6.6543000000000001</v>
      </c>
    </row>
    <row r="45" spans="1:13" x14ac:dyDescent="0.25">
      <c r="A45" s="1">
        <v>4</v>
      </c>
      <c r="B45">
        <f>N5</f>
        <v>8.7068999999999992</v>
      </c>
      <c r="C45">
        <f>O5</f>
        <v>5.6601999999999997</v>
      </c>
    </row>
    <row r="46" spans="1:13" x14ac:dyDescent="0.25">
      <c r="A46" s="1">
        <v>5</v>
      </c>
      <c r="B46">
        <f>R5</f>
        <v>9.2642000000000007</v>
      </c>
      <c r="C46">
        <f>S5</f>
        <v>4.6989999999999998</v>
      </c>
    </row>
    <row r="47" spans="1:13" x14ac:dyDescent="0.25">
      <c r="A47" s="1">
        <v>6</v>
      </c>
      <c r="B47">
        <f>V5</f>
        <v>9.2536000000000005</v>
      </c>
      <c r="C47">
        <f>W5</f>
        <v>8.3853000000000009</v>
      </c>
    </row>
    <row r="48" spans="1:13" x14ac:dyDescent="0.25">
      <c r="A48" s="1">
        <v>7</v>
      </c>
      <c r="B48">
        <f>Z5</f>
        <v>9.8318999999999992</v>
      </c>
      <c r="C48">
        <f>AA5</f>
        <v>6.2641</v>
      </c>
    </row>
    <row r="49" spans="1:3" x14ac:dyDescent="0.25">
      <c r="A49" s="1">
        <v>8</v>
      </c>
      <c r="B49">
        <f>AD5</f>
        <v>9.1717999999999993</v>
      </c>
      <c r="C49">
        <f>AE5</f>
        <v>7.8452999999999999</v>
      </c>
    </row>
    <row r="51" spans="1:3" x14ac:dyDescent="0.25">
      <c r="A51" t="s">
        <v>28</v>
      </c>
      <c r="B51">
        <f>AVERAGE(B42:B49)</f>
        <v>9.4347375000000007</v>
      </c>
      <c r="C51">
        <f>AVERAGE(C42:C49)</f>
        <v>8.1136624999999984</v>
      </c>
    </row>
    <row r="52" spans="1:3" x14ac:dyDescent="0.25">
      <c r="A52" t="s">
        <v>15</v>
      </c>
      <c r="B52">
        <f>_xlfn.STDEV.P(B42:B49)</f>
        <v>0.42473445803672472</v>
      </c>
      <c r="C52">
        <f>_xlfn.STDEV.P(C42:C49)</f>
        <v>3.9502346521876119</v>
      </c>
    </row>
    <row r="53" spans="1:3" x14ac:dyDescent="0.25">
      <c r="A53" t="s">
        <v>29</v>
      </c>
      <c r="B53">
        <f>1.5*B52</f>
        <v>0.63710168705508707</v>
      </c>
      <c r="C53">
        <f>1.5*C52</f>
        <v>5.9253519782814177</v>
      </c>
    </row>
    <row r="54" spans="1:3" x14ac:dyDescent="0.25">
      <c r="A54" t="s">
        <v>16</v>
      </c>
      <c r="B54">
        <f>2*B52</f>
        <v>0.84946891607344943</v>
      </c>
      <c r="C54">
        <f>2*C52</f>
        <v>7.9004693043752239</v>
      </c>
    </row>
    <row r="55" spans="1:3" x14ac:dyDescent="0.25">
      <c r="A55" t="s">
        <v>30</v>
      </c>
      <c r="B55">
        <f>B51+B53</f>
        <v>10.071839187055089</v>
      </c>
      <c r="C55">
        <f>C51+C53</f>
        <v>14.039014478281416</v>
      </c>
    </row>
    <row r="56" spans="1:3" x14ac:dyDescent="0.25">
      <c r="A56" t="s">
        <v>17</v>
      </c>
      <c r="B56">
        <f>B51+B54</f>
        <v>10.284206416073451</v>
      </c>
      <c r="C56">
        <f>C51+C54</f>
        <v>16.014131804375221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2015-05-18T01:02:35Z</dcterms:created>
  <dcterms:modified xsi:type="dcterms:W3CDTF">2015-05-27T00:13:23Z</dcterms:modified>
</cp:coreProperties>
</file>