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J14" i="1"/>
  <c r="K14" i="1"/>
  <c r="N14" i="1"/>
  <c r="O14" i="1"/>
  <c r="R14" i="1"/>
  <c r="S14" i="1"/>
  <c r="V14" i="1"/>
  <c r="W14" i="1"/>
  <c r="Z14" i="1"/>
  <c r="AA14" i="1"/>
  <c r="AA15" i="1" s="1"/>
  <c r="AA16" i="1" s="1"/>
  <c r="AD14" i="1"/>
  <c r="AE14" i="1"/>
  <c r="F15" i="1"/>
  <c r="G15" i="1"/>
  <c r="G16" i="1" s="1"/>
  <c r="J15" i="1"/>
  <c r="K15" i="1"/>
  <c r="N15" i="1"/>
  <c r="O15" i="1"/>
  <c r="O16" i="1" s="1"/>
  <c r="R15" i="1"/>
  <c r="S15" i="1"/>
  <c r="V15" i="1"/>
  <c r="W15" i="1"/>
  <c r="W16" i="1" s="1"/>
  <c r="Z15" i="1"/>
  <c r="AD15" i="1"/>
  <c r="AE15" i="1"/>
  <c r="F16" i="1"/>
  <c r="J16" i="1"/>
  <c r="K16" i="1"/>
  <c r="N16" i="1"/>
  <c r="R16" i="1"/>
  <c r="S16" i="1"/>
  <c r="V16" i="1"/>
  <c r="Z16" i="1"/>
  <c r="AD16" i="1"/>
  <c r="AE16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<sst xmlns="http://schemas.openxmlformats.org/spreadsheetml/2006/main" count="86" uniqueCount="31">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</sst>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7.0990000000000002</v>
      </c>
      <c r="C5">
        <v>17.280100000000001</v>
      </c>
      <c r="E5">
        <v>626</v>
      </c>
      <c r="F5">
        <v>7.6894</v>
      </c>
      <c r="G5">
        <v>8.0315999999999992</v>
      </c>
      <c r="I5">
        <v>626</v>
      </c>
      <c r="J5">
        <v>25.383299999999998</v>
      </c>
      <c r="K5">
        <v>9.0117999999999991</v>
      </c>
      <c r="M5">
        <v>626</v>
      </c>
      <c r="N5">
        <v>9.3370999999999995</v>
      </c>
      <c r="O5">
        <v>8.9446999999999992</v>
      </c>
      <c r="Q5">
        <v>626</v>
      </c>
      <c r="R5">
        <v>7.0808999999999997</v>
      </c>
      <c r="S5">
        <v>15.2996</v>
      </c>
      <c r="U5">
        <v>626</v>
      </c>
      <c r="V5">
        <v>10.706799999999999</v>
      </c>
      <c r="W5">
        <v>5.3547000000000002</v>
      </c>
      <c r="Y5">
        <v>626</v>
      </c>
      <c r="Z5">
        <v>6.5384000000000002</v>
      </c>
      <c r="AA5">
        <v>6.5399000000000003</v>
      </c>
      <c r="AC5">
        <v>626</v>
      </c>
      <c r="AD5">
        <v>11.744</v>
      </c>
      <c r="AE5">
        <v>4.9843000000000002</v>
      </c>
    </row>
    <row r="6" spans="1:31" x14ac:dyDescent="0.25">
      <c r="A6">
        <v>0.5</v>
      </c>
      <c r="B6">
        <v>10.502800000000001</v>
      </c>
      <c r="C6">
        <v>12.898099999999999</v>
      </c>
      <c r="E6">
        <v>0.5</v>
      </c>
      <c r="F6">
        <v>9.9496000000000002</v>
      </c>
      <c r="G6">
        <v>8.0188000000000006</v>
      </c>
      <c r="I6">
        <v>0.5</v>
      </c>
      <c r="J6">
        <v>6.0685000000000002</v>
      </c>
      <c r="K6">
        <v>6.22</v>
      </c>
      <c r="M6">
        <v>0.5</v>
      </c>
      <c r="N6">
        <v>9.8965999999999994</v>
      </c>
      <c r="O6">
        <v>5.3087</v>
      </c>
      <c r="Q6">
        <v>0.5</v>
      </c>
      <c r="R6">
        <v>6.3707000000000003</v>
      </c>
      <c r="S6">
        <v>20.912800000000001</v>
      </c>
      <c r="U6">
        <v>0.5</v>
      </c>
      <c r="V6">
        <v>7.9230999999999998</v>
      </c>
      <c r="W6">
        <v>4.0762</v>
      </c>
      <c r="Y6">
        <v>0.5</v>
      </c>
      <c r="Z6">
        <v>6.7111999999999998</v>
      </c>
      <c r="AA6">
        <v>5.5528000000000004</v>
      </c>
      <c r="AC6">
        <v>0.5</v>
      </c>
      <c r="AD6">
        <v>60.34</v>
      </c>
      <c r="AE6">
        <v>7.8851000000000004</v>
      </c>
    </row>
    <row r="7" spans="1:31" x14ac:dyDescent="0.25">
      <c r="A7">
        <v>1.5</v>
      </c>
      <c r="B7">
        <v>11.8855</v>
      </c>
      <c r="C7">
        <v>9.0083000000000002</v>
      </c>
      <c r="E7">
        <v>1.5</v>
      </c>
      <c r="F7">
        <v>9.2713999999999999</v>
      </c>
      <c r="G7">
        <v>5.1494999999999997</v>
      </c>
      <c r="I7">
        <v>1.5</v>
      </c>
      <c r="J7">
        <v>8.7525999999999993</v>
      </c>
      <c r="K7">
        <v>4.5305</v>
      </c>
      <c r="M7">
        <v>1.5</v>
      </c>
      <c r="N7">
        <v>8.6646000000000001</v>
      </c>
      <c r="O7">
        <v>5.4667000000000003</v>
      </c>
      <c r="Q7">
        <v>1.5</v>
      </c>
      <c r="R7">
        <v>10.1052</v>
      </c>
      <c r="S7">
        <v>16.201699999999999</v>
      </c>
      <c r="U7">
        <v>1.5</v>
      </c>
      <c r="V7">
        <v>9.2087000000000003</v>
      </c>
      <c r="W7">
        <v>4.5980999999999996</v>
      </c>
      <c r="Y7">
        <v>1.5</v>
      </c>
      <c r="Z7">
        <v>9.2187999999999999</v>
      </c>
      <c r="AA7">
        <v>4.7096999999999998</v>
      </c>
      <c r="AC7">
        <v>1.5</v>
      </c>
      <c r="AD7">
        <v>15.7524</v>
      </c>
      <c r="AE7">
        <v>5.7226999999999997</v>
      </c>
    </row>
    <row r="8" spans="1:31" x14ac:dyDescent="0.25">
      <c r="A8">
        <v>2.5</v>
      </c>
      <c r="B8">
        <v>8.5167999999999999</v>
      </c>
      <c r="C8">
        <v>10.589</v>
      </c>
      <c r="E8">
        <v>2.5</v>
      </c>
      <c r="F8">
        <v>6.5915999999999997</v>
      </c>
      <c r="G8">
        <v>8.9381000000000004</v>
      </c>
      <c r="I8">
        <v>2.5</v>
      </c>
      <c r="J8">
        <v>11.9138</v>
      </c>
      <c r="K8">
        <v>13.478199999999999</v>
      </c>
      <c r="M8">
        <v>2.5</v>
      </c>
      <c r="N8">
        <v>5.7050999999999998</v>
      </c>
      <c r="O8">
        <v>6.9981</v>
      </c>
      <c r="Q8">
        <v>2.5</v>
      </c>
      <c r="R8">
        <v>4.5423</v>
      </c>
      <c r="S8">
        <v>13.2029</v>
      </c>
      <c r="U8">
        <v>2.5</v>
      </c>
      <c r="V8">
        <v>5.2675000000000001</v>
      </c>
      <c r="W8">
        <v>5.9781000000000004</v>
      </c>
      <c r="Y8">
        <v>2.5</v>
      </c>
      <c r="Z8">
        <v>5.8498000000000001</v>
      </c>
      <c r="AA8">
        <v>7.8417000000000003</v>
      </c>
      <c r="AC8">
        <v>2.5</v>
      </c>
      <c r="AD8">
        <v>9.2200000000000006</v>
      </c>
      <c r="AE8">
        <v>5.5709999999999997</v>
      </c>
    </row>
    <row r="9" spans="1:31" x14ac:dyDescent="0.25">
      <c r="A9">
        <v>3.5</v>
      </c>
      <c r="B9">
        <v>10.5449</v>
      </c>
      <c r="C9">
        <v>10.907299999999999</v>
      </c>
      <c r="E9">
        <v>3.5</v>
      </c>
      <c r="F9">
        <v>6.5693999999999999</v>
      </c>
      <c r="G9">
        <v>32.2258</v>
      </c>
      <c r="I9">
        <v>3.5</v>
      </c>
      <c r="J9">
        <v>9.2680000000000007</v>
      </c>
      <c r="K9">
        <v>9.9632000000000005</v>
      </c>
      <c r="M9">
        <v>3.5</v>
      </c>
      <c r="N9">
        <v>11.2119</v>
      </c>
      <c r="O9">
        <v>7.8978999999999999</v>
      </c>
      <c r="Q9">
        <v>3.5</v>
      </c>
      <c r="R9">
        <v>9.9006000000000007</v>
      </c>
      <c r="S9">
        <v>10.2011</v>
      </c>
      <c r="U9">
        <v>3.5</v>
      </c>
      <c r="V9">
        <v>5.0197000000000003</v>
      </c>
      <c r="W9">
        <v>8.3691999999999993</v>
      </c>
      <c r="Y9">
        <v>3.5</v>
      </c>
      <c r="Z9">
        <v>6.8162000000000003</v>
      </c>
      <c r="AA9">
        <v>5.7413999999999996</v>
      </c>
      <c r="AC9">
        <v>3.5</v>
      </c>
      <c r="AD9">
        <v>7.1605999999999996</v>
      </c>
      <c r="AE9">
        <v>6.4816000000000003</v>
      </c>
    </row>
    <row r="10" spans="1:31" x14ac:dyDescent="0.25">
      <c r="A10">
        <v>4.5</v>
      </c>
      <c r="B10">
        <v>7.5884</v>
      </c>
      <c r="C10">
        <v>12.432</v>
      </c>
      <c r="E10">
        <v>4.5</v>
      </c>
      <c r="F10">
        <v>98.103499999999997</v>
      </c>
      <c r="G10">
        <v>49.356900000000003</v>
      </c>
      <c r="I10">
        <v>4.5</v>
      </c>
      <c r="J10">
        <v>15.752599999999999</v>
      </c>
      <c r="K10">
        <v>10.851900000000001</v>
      </c>
      <c r="M10">
        <v>4.5</v>
      </c>
      <c r="N10">
        <v>5.3227000000000002</v>
      </c>
      <c r="O10">
        <v>6.9509999999999996</v>
      </c>
      <c r="Q10">
        <v>4.5</v>
      </c>
      <c r="R10">
        <v>9.5876000000000001</v>
      </c>
      <c r="S10">
        <v>8.9199000000000002</v>
      </c>
      <c r="U10">
        <v>4.5</v>
      </c>
      <c r="V10">
        <v>4.6717000000000004</v>
      </c>
      <c r="W10">
        <v>9.7690999999999999</v>
      </c>
      <c r="Y10">
        <v>4.5</v>
      </c>
      <c r="Z10">
        <v>9.1511999999999993</v>
      </c>
      <c r="AA10">
        <v>4.9175000000000004</v>
      </c>
      <c r="AC10">
        <v>4.5</v>
      </c>
      <c r="AD10">
        <v>9.9128000000000007</v>
      </c>
      <c r="AE10">
        <v>7.2874999999999996</v>
      </c>
    </row>
    <row r="11" spans="1:31" x14ac:dyDescent="0.25">
      <c r="A11">
        <v>5.5</v>
      </c>
      <c r="B11">
        <v>13.681800000000001</v>
      </c>
      <c r="C11">
        <v>14.9048</v>
      </c>
      <c r="E11">
        <v>5.5</v>
      </c>
      <c r="F11">
        <v>220.84440000000001</v>
      </c>
      <c r="G11">
        <v>139.46879999999999</v>
      </c>
      <c r="I11">
        <v>5.5</v>
      </c>
      <c r="J11">
        <v>8.9901999999999997</v>
      </c>
      <c r="K11">
        <v>22.139299999999999</v>
      </c>
      <c r="M11">
        <v>5.5</v>
      </c>
      <c r="N11">
        <v>11.5959</v>
      </c>
      <c r="O11">
        <v>7.0488999999999997</v>
      </c>
      <c r="Q11">
        <v>5.5</v>
      </c>
      <c r="R11">
        <v>11.5739</v>
      </c>
      <c r="S11">
        <v>12.5587</v>
      </c>
      <c r="U11">
        <v>5.5</v>
      </c>
      <c r="V11">
        <v>7.8582000000000001</v>
      </c>
      <c r="W11">
        <v>7.9694000000000003</v>
      </c>
      <c r="Y11">
        <v>5.5</v>
      </c>
      <c r="Z11">
        <v>13.1584</v>
      </c>
      <c r="AA11">
        <v>5.5307000000000004</v>
      </c>
      <c r="AC11">
        <v>5.5</v>
      </c>
      <c r="AD11">
        <v>10.0708</v>
      </c>
      <c r="AE11">
        <v>5.0854999999999997</v>
      </c>
    </row>
    <row r="13" spans="1:31" x14ac:dyDescent="0.25">
      <c r="A13" t="s">
        <v>14</v>
      </c>
      <c r="B13">
        <f>AVERAGE(B6:B11)</f>
        <v>10.453366666666668</v>
      </c>
      <c r="C13">
        <f>AVERAGE(C6:C11)</f>
        <v>11.789916666666665</v>
      </c>
      <c r="E13" t="s">
        <v>14</v>
      </c>
      <c r="F13">
        <f t="shared" ref="D13:AE13" si="0">AVERAGE(F6:F11)</f>
        <v>58.554983333333332</v>
      </c>
      <c r="G13">
        <f t="shared" si="0"/>
        <v>40.526316666666666</v>
      </c>
      <c r="I13" t="s">
        <v>14</v>
      </c>
      <c r="J13">
        <f t="shared" si="0"/>
        <v>10.124283333333333</v>
      </c>
      <c r="K13">
        <f t="shared" si="0"/>
        <v>11.197183333333333</v>
      </c>
      <c r="M13" t="s">
        <v>14</v>
      </c>
      <c r="N13">
        <f t="shared" si="0"/>
        <v>8.7327999999999992</v>
      </c>
      <c r="O13">
        <f t="shared" si="0"/>
        <v>6.611883333333334</v>
      </c>
      <c r="Q13" t="s">
        <v>14</v>
      </c>
      <c r="R13">
        <f t="shared" si="0"/>
        <v>8.6800499999999996</v>
      </c>
      <c r="S13">
        <f t="shared" si="0"/>
        <v>13.666183333333334</v>
      </c>
      <c r="U13" t="s">
        <v>14</v>
      </c>
      <c r="V13">
        <f t="shared" si="0"/>
        <v>6.6581499999999991</v>
      </c>
      <c r="W13">
        <f t="shared" si="0"/>
        <v>6.7933500000000002</v>
      </c>
      <c r="Y13" t="s">
        <v>14</v>
      </c>
      <c r="Z13">
        <f t="shared" si="0"/>
        <v>8.4842666666666684</v>
      </c>
      <c r="AA13">
        <f t="shared" si="0"/>
        <v>5.7156333333333329</v>
      </c>
      <c r="AC13" t="s">
        <v>14</v>
      </c>
      <c r="AD13">
        <f t="shared" si="0"/>
        <v>18.742766666666668</v>
      </c>
      <c r="AE13">
        <f t="shared" si="0"/>
        <v>6.3388999999999998</v>
      </c>
    </row>
    <row r="14" spans="1:31" x14ac:dyDescent="0.25">
      <c r="A14" t="s">
        <v>15</v>
      </c>
      <c r="B14">
        <f>_xlfn.STDEV.P(B6:B11)</f>
        <v>2.0183712135173617</v>
      </c>
      <c r="C14">
        <f>_xlfn.STDEV.P(C6:C11)</f>
        <v>1.8842082239999145</v>
      </c>
      <c r="E14" t="s">
        <v>15</v>
      </c>
      <c r="F14">
        <f t="shared" ref="D14:AE14" si="1">_xlfn.STDEV.P(F6:F11)</f>
        <v>79.682692484679862</v>
      </c>
      <c r="G14">
        <f t="shared" si="1"/>
        <v>46.979722605588634</v>
      </c>
      <c r="I14" t="s">
        <v>15</v>
      </c>
      <c r="J14">
        <f t="shared" si="1"/>
        <v>3.0339901716038704</v>
      </c>
      <c r="K14">
        <f t="shared" si="1"/>
        <v>5.71244125029357</v>
      </c>
      <c r="M14" t="s">
        <v>15</v>
      </c>
      <c r="N14">
        <f t="shared" si="1"/>
        <v>2.4663775528765548</v>
      </c>
      <c r="O14">
        <f t="shared" si="1"/>
        <v>0.92364473043240503</v>
      </c>
      <c r="Q14" t="s">
        <v>15</v>
      </c>
      <c r="R14">
        <f t="shared" si="1"/>
        <v>2.4211871101796301</v>
      </c>
      <c r="S14">
        <f t="shared" si="1"/>
        <v>3.9773830728326347</v>
      </c>
      <c r="U14" t="s">
        <v>15</v>
      </c>
      <c r="V14">
        <f t="shared" si="1"/>
        <v>1.737331921606619</v>
      </c>
      <c r="W14">
        <f t="shared" si="1"/>
        <v>2.0651127545891206</v>
      </c>
      <c r="Y14" t="s">
        <v>15</v>
      </c>
      <c r="Z14">
        <f t="shared" si="1"/>
        <v>2.4392105325744642</v>
      </c>
      <c r="AA14">
        <f t="shared" si="1"/>
        <v>1.019023806831272</v>
      </c>
      <c r="AC14" t="s">
        <v>15</v>
      </c>
      <c r="AD14">
        <f t="shared" si="1"/>
        <v>18.785069872433859</v>
      </c>
      <c r="AE14">
        <f t="shared" si="1"/>
        <v>0.98753262393367547</v>
      </c>
    </row>
    <row r="15" spans="1:31" x14ac:dyDescent="0.25">
      <c r="A15" t="s">
        <v>16</v>
      </c>
      <c r="B15">
        <f>B14*2</f>
        <v>4.0367424270347234</v>
      </c>
      <c r="C15">
        <f>C14*2</f>
        <v>3.768416447999829</v>
      </c>
      <c r="E15" t="s">
        <v>16</v>
      </c>
      <c r="F15">
        <f t="shared" ref="D15:AE15" si="2">F14*2</f>
        <v>159.36538496935972</v>
      </c>
      <c r="G15">
        <f t="shared" si="2"/>
        <v>93.959445211177268</v>
      </c>
      <c r="I15" t="s">
        <v>16</v>
      </c>
      <c r="J15">
        <f t="shared" si="2"/>
        <v>6.0679803432077408</v>
      </c>
      <c r="K15">
        <f t="shared" si="2"/>
        <v>11.42488250058714</v>
      </c>
      <c r="M15" t="s">
        <v>16</v>
      </c>
      <c r="N15">
        <f t="shared" si="2"/>
        <v>4.9327551057531096</v>
      </c>
      <c r="O15">
        <f t="shared" si="2"/>
        <v>1.8472894608648101</v>
      </c>
      <c r="Q15" t="s">
        <v>16</v>
      </c>
      <c r="R15">
        <f t="shared" si="2"/>
        <v>4.8423742203592601</v>
      </c>
      <c r="S15">
        <f t="shared" si="2"/>
        <v>7.9547661456652694</v>
      </c>
      <c r="U15" t="s">
        <v>16</v>
      </c>
      <c r="V15">
        <f t="shared" si="2"/>
        <v>3.474663843213238</v>
      </c>
      <c r="W15">
        <f t="shared" si="2"/>
        <v>4.1302255091782412</v>
      </c>
      <c r="Y15" t="s">
        <v>16</v>
      </c>
      <c r="Z15">
        <f t="shared" si="2"/>
        <v>4.8784210651489284</v>
      </c>
      <c r="AA15">
        <f t="shared" si="2"/>
        <v>2.0380476136625441</v>
      </c>
      <c r="AC15" t="s">
        <v>16</v>
      </c>
      <c r="AD15">
        <f t="shared" si="2"/>
        <v>37.570139744867717</v>
      </c>
      <c r="AE15">
        <f t="shared" si="2"/>
        <v>1.9750652478673509</v>
      </c>
    </row>
    <row r="16" spans="1:31" x14ac:dyDescent="0.25">
      <c r="A16" t="s">
        <v>17</v>
      </c>
      <c r="B16">
        <f>B13+B15</f>
        <v>14.490109093701392</v>
      </c>
      <c r="C16">
        <f>C13+C15</f>
        <v>15.558333114666494</v>
      </c>
      <c r="E16" t="s">
        <v>17</v>
      </c>
      <c r="F16">
        <f t="shared" ref="D16:AE16" si="3">F13+F15</f>
        <v>217.92036830269305</v>
      </c>
      <c r="G16">
        <f t="shared" si="3"/>
        <v>134.48576187784394</v>
      </c>
      <c r="I16" t="s">
        <v>17</v>
      </c>
      <c r="J16">
        <f t="shared" si="3"/>
        <v>16.192263676541074</v>
      </c>
      <c r="K16">
        <f t="shared" si="3"/>
        <v>22.622065833920473</v>
      </c>
      <c r="M16" t="s">
        <v>17</v>
      </c>
      <c r="N16">
        <f t="shared" si="3"/>
        <v>13.665555105753109</v>
      </c>
      <c r="O16">
        <f t="shared" si="3"/>
        <v>8.4591727941981443</v>
      </c>
      <c r="Q16" t="s">
        <v>17</v>
      </c>
      <c r="R16">
        <f t="shared" si="3"/>
        <v>13.522424220359259</v>
      </c>
      <c r="S16">
        <f t="shared" si="3"/>
        <v>21.620949478998604</v>
      </c>
      <c r="U16" t="s">
        <v>17</v>
      </c>
      <c r="V16">
        <f t="shared" si="3"/>
        <v>10.132813843213237</v>
      </c>
      <c r="W16">
        <f t="shared" si="3"/>
        <v>10.923575509178242</v>
      </c>
      <c r="Y16" t="s">
        <v>17</v>
      </c>
      <c r="Z16">
        <f t="shared" si="3"/>
        <v>13.362687731815598</v>
      </c>
      <c r="AA16">
        <f t="shared" si="3"/>
        <v>7.7536809469958765</v>
      </c>
      <c r="AC16" t="s">
        <v>17</v>
      </c>
      <c r="AD16">
        <f t="shared" si="3"/>
        <v>56.312906411534385</v>
      </c>
      <c r="AE16">
        <f t="shared" si="3"/>
        <v>8.3139652478673511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10.697362499999999</v>
      </c>
      <c r="M27">
        <f>AVERAGE(C5,G5,K5,O5,S5,W5,AA5,AE5)</f>
        <v>9.4308375000000009</v>
      </c>
      <c r="P27">
        <f>L28-L27</f>
        <v>4.0229500000000016</v>
      </c>
      <c r="Q27">
        <f>M28-M27</f>
        <v>-0.57177500000000059</v>
      </c>
      <c r="S27">
        <v>0.5</v>
      </c>
      <c r="T27">
        <f>P27/L27*100</f>
        <v>37.606933484772554</v>
      </c>
      <c r="U27">
        <f>Q27/M27*100</f>
        <v>-6.0628231586007129</v>
      </c>
      <c r="Y27">
        <f>L27</f>
        <v>10.697362499999999</v>
      </c>
      <c r="Z27">
        <f>M27</f>
        <v>9.4308375000000009</v>
      </c>
      <c r="AB27">
        <f>T27</f>
        <v>37.606933484772554</v>
      </c>
      <c r="AC27">
        <f>T28</f>
        <v>-3.1780029890545491</v>
      </c>
      <c r="AD27">
        <f>T29</f>
        <v>-32.685626947763993</v>
      </c>
      <c r="AE27">
        <f>T30</f>
        <v>-22.304095986276987</v>
      </c>
      <c r="AF27">
        <f>T31</f>
        <v>87.067723469219644</v>
      </c>
      <c r="AG27">
        <f>T32</f>
        <v>247.95212371273769</v>
      </c>
      <c r="AH27">
        <f>U27</f>
        <v>-6.0628231586007129</v>
      </c>
      <c r="AI27">
        <f>U28</f>
        <v>-26.587643992381395</v>
      </c>
      <c r="AJ27">
        <f>U29</f>
        <v>-3.7769710272285062</v>
      </c>
      <c r="AK27">
        <f>U30</f>
        <v>21.658733914140711</v>
      </c>
      <c r="AL27">
        <f>U31</f>
        <v>46.442190314486901</v>
      </c>
      <c r="AM27">
        <f>U32</f>
        <v>184.57984245831821</v>
      </c>
    </row>
    <row r="28" spans="11:39" x14ac:dyDescent="0.25">
      <c r="K28">
        <v>0.5</v>
      </c>
      <c r="L28">
        <f>AVERAGE(B6,F6,J6,N6,R6,V6,Z6,AD6)</f>
        <v>14.7203125</v>
      </c>
      <c r="M28">
        <f>AVERAGE(C6,G6,K6,O6,S6,W6,AA6,AE6)</f>
        <v>8.8590625000000003</v>
      </c>
      <c r="P28">
        <f>L29-L27</f>
        <v>-0.33996250000000039</v>
      </c>
      <c r="Q28">
        <f>M29-M27</f>
        <v>-2.5074375000000018</v>
      </c>
      <c r="S28">
        <v>1.5</v>
      </c>
      <c r="T28">
        <f>P28/L27*100</f>
        <v>-3.1780029890545491</v>
      </c>
      <c r="U28">
        <f>Q28/M27*100</f>
        <v>-26.587643992381395</v>
      </c>
    </row>
    <row r="29" spans="11:39" x14ac:dyDescent="0.25">
      <c r="K29">
        <v>1.5</v>
      </c>
      <c r="L29">
        <f>AVERAGE(B7,F7,J7,N7,R7,V7,Z7,AD7)</f>
        <v>10.357399999999998</v>
      </c>
      <c r="M29">
        <f>AVERAGE(C7,G7,K7,O7,S7,W7,AA7,AE7)</f>
        <v>6.9233999999999991</v>
      </c>
      <c r="P29">
        <f>L30-L27</f>
        <v>-3.4964999999999993</v>
      </c>
      <c r="Q29">
        <f>M30-M27</f>
        <v>-0.35620000000000118</v>
      </c>
      <c r="S29">
        <v>2.5</v>
      </c>
      <c r="T29">
        <f>P29/L27*100</f>
        <v>-32.685626947763993</v>
      </c>
      <c r="U29">
        <f>Q29/M27*100</f>
        <v>-3.7769710272285062</v>
      </c>
    </row>
    <row r="30" spans="11:39" x14ac:dyDescent="0.25">
      <c r="K30">
        <v>2.5</v>
      </c>
      <c r="L30">
        <f>AVERAGE(B8,F8,J8,N8,R8,V8,Z8,AD8)</f>
        <v>7.2008624999999995</v>
      </c>
      <c r="M30">
        <f>AVERAGE(C8,G8,K8,O8,S8,W8,AA8,AE8)</f>
        <v>9.0746374999999997</v>
      </c>
      <c r="P30">
        <f>L31-L27</f>
        <v>-2.3859499999999993</v>
      </c>
      <c r="Q30">
        <f>M31-M27</f>
        <v>2.0426000000000002</v>
      </c>
      <c r="S30">
        <v>3.5</v>
      </c>
      <c r="T30">
        <f>P30/L27*100</f>
        <v>-22.304095986276987</v>
      </c>
      <c r="U30">
        <f>Q30/M27*100</f>
        <v>21.658733914140711</v>
      </c>
    </row>
    <row r="31" spans="11:39" x14ac:dyDescent="0.25">
      <c r="K31">
        <v>3.5</v>
      </c>
      <c r="L31">
        <f>AVERAGE(B9,F9,J9,N9,R9,V9,Z9,AD9)</f>
        <v>8.3114124999999994</v>
      </c>
      <c r="M31">
        <f>AVERAGE(C9,G9,K9,O9,S9,W9,AA9,AE9)</f>
        <v>11.473437500000001</v>
      </c>
      <c r="P31">
        <f>L32-L27</f>
        <v>9.3139500000000002</v>
      </c>
      <c r="Q31">
        <f>M32-M27</f>
        <v>4.3798874999999988</v>
      </c>
      <c r="S31">
        <v>4.5</v>
      </c>
      <c r="T31">
        <f>P31/L27*100</f>
        <v>87.067723469219644</v>
      </c>
      <c r="U31">
        <f>Q31/M27*100</f>
        <v>46.442190314486901</v>
      </c>
    </row>
    <row r="32" spans="11:39" x14ac:dyDescent="0.25">
      <c r="K32">
        <v>4.5</v>
      </c>
      <c r="L32">
        <f>AVERAGE(B10,F10,J10,N10,R10,V10,Z10,AD10)</f>
        <v>20.011312499999999</v>
      </c>
      <c r="M32">
        <f>AVERAGE(C10,G10,K10,O10,S10,W10,AA10,AE10)</f>
        <v>13.810725</v>
      </c>
      <c r="P32">
        <f>L33-L27</f>
        <v>26.524337500000009</v>
      </c>
      <c r="Q32">
        <f>M33-M27</f>
        <v>17.407424999999996</v>
      </c>
      <c r="S32">
        <v>5.5</v>
      </c>
      <c r="T32">
        <f>P32/L27*100</f>
        <v>247.95212371273769</v>
      </c>
      <c r="U32">
        <f>Q32/M27*100</f>
        <v>184.57984245831821</v>
      </c>
    </row>
    <row r="33" spans="1:13" x14ac:dyDescent="0.25">
      <c r="K33">
        <v>5.5</v>
      </c>
      <c r="L33">
        <f>AVERAGE(B11,F11,J11,N11,R11,V11,Z11,AD11)</f>
        <v>37.221700000000006</v>
      </c>
      <c r="M33">
        <f>AVERAGE(C11,G11,K11,O11,S11,W11,AA11,AE11)</f>
        <v>26.838262499999995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7.0990000000000002</v>
      </c>
      <c r="C42">
        <f>C5</f>
        <v>17.280100000000001</v>
      </c>
    </row>
    <row r="43" spans="1:13" x14ac:dyDescent="0.25">
      <c r="A43" s="1">
        <v>2</v>
      </c>
      <c r="B43">
        <f>F5</f>
        <v>7.6894</v>
      </c>
      <c r="C43">
        <f>G5</f>
        <v>8.0315999999999992</v>
      </c>
    </row>
    <row r="44" spans="1:13" x14ac:dyDescent="0.25">
      <c r="A44" s="1">
        <v>3</v>
      </c>
      <c r="B44">
        <f>J5</f>
        <v>25.383299999999998</v>
      </c>
      <c r="C44">
        <f>K5</f>
        <v>9.0117999999999991</v>
      </c>
    </row>
    <row r="45" spans="1:13" x14ac:dyDescent="0.25">
      <c r="A45" s="1">
        <v>4</v>
      </c>
      <c r="B45">
        <f>N5</f>
        <v>9.3370999999999995</v>
      </c>
      <c r="C45">
        <f>O5</f>
        <v>8.9446999999999992</v>
      </c>
    </row>
    <row r="46" spans="1:13" x14ac:dyDescent="0.25">
      <c r="A46" s="1">
        <v>5</v>
      </c>
      <c r="B46">
        <f>R5</f>
        <v>7.0808999999999997</v>
      </c>
      <c r="C46">
        <f>S5</f>
        <v>15.2996</v>
      </c>
    </row>
    <row r="47" spans="1:13" x14ac:dyDescent="0.25">
      <c r="A47" s="1">
        <v>6</v>
      </c>
      <c r="B47">
        <f>V5</f>
        <v>10.706799999999999</v>
      </c>
      <c r="C47">
        <f>W5</f>
        <v>5.3547000000000002</v>
      </c>
    </row>
    <row r="48" spans="1:13" x14ac:dyDescent="0.25">
      <c r="A48" s="1">
        <v>7</v>
      </c>
      <c r="B48">
        <f>Z5</f>
        <v>6.5384000000000002</v>
      </c>
      <c r="C48">
        <f>AA5</f>
        <v>6.5399000000000003</v>
      </c>
    </row>
    <row r="49" spans="1:3" x14ac:dyDescent="0.25">
      <c r="A49" s="1">
        <v>8</v>
      </c>
      <c r="B49">
        <f>AD5</f>
        <v>11.744</v>
      </c>
      <c r="C49">
        <f>AE5</f>
        <v>4.9843000000000002</v>
      </c>
    </row>
    <row r="51" spans="1:3" x14ac:dyDescent="0.25">
      <c r="A51" t="s">
        <v>28</v>
      </c>
      <c r="B51">
        <f>AVERAGE(B42:B49)</f>
        <v>10.697362499999999</v>
      </c>
      <c r="C51">
        <f>AVERAGE(C42:C49)</f>
        <v>9.4308375000000009</v>
      </c>
    </row>
    <row r="52" spans="1:3" x14ac:dyDescent="0.25">
      <c r="A52" t="s">
        <v>15</v>
      </c>
      <c r="B52">
        <f>_xlfn.STDEV.P(B42:B49)</f>
        <v>5.820163599706091</v>
      </c>
      <c r="C52">
        <f>_xlfn.STDEV.P(C42:C49)</f>
        <v>4.2303545217680902</v>
      </c>
    </row>
    <row r="53" spans="1:3" x14ac:dyDescent="0.25">
      <c r="A53" t="s">
        <v>29</v>
      </c>
      <c r="B53">
        <f>1.5*B52</f>
        <v>8.730245399559136</v>
      </c>
      <c r="C53">
        <f>1.5*C52</f>
        <v>6.3455317826521354</v>
      </c>
    </row>
    <row r="54" spans="1:3" x14ac:dyDescent="0.25">
      <c r="A54" t="s">
        <v>16</v>
      </c>
      <c r="B54">
        <f>2*B52</f>
        <v>11.640327199412182</v>
      </c>
      <c r="C54">
        <f>2*C52</f>
        <v>8.4607090435361805</v>
      </c>
    </row>
    <row r="55" spans="1:3" x14ac:dyDescent="0.25">
      <c r="A55" t="s">
        <v>30</v>
      </c>
      <c r="B55">
        <f>B51+B53</f>
        <v>19.427607899559135</v>
      </c>
      <c r="C55">
        <f>C51+C53</f>
        <v>15.776369282652137</v>
      </c>
    </row>
    <row r="56" spans="1:3" x14ac:dyDescent="0.25">
      <c r="A56" t="s">
        <v>17</v>
      </c>
      <c r="B56">
        <f>B51+B54</f>
        <v>22.337689699412181</v>
      </c>
      <c r="C56">
        <f>C51+C54</f>
        <v>17.89154654353618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2015-05-18T01:18:30Z</dcterms:created>
  <dcterms:modified xsi:type="dcterms:W3CDTF">2015-05-27T00:59:25Z</dcterms:modified>
</cp:coreProperties>
</file>