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52" i="1" s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F13" i="1"/>
  <c r="G13" i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D15" i="1" s="1"/>
  <c r="AE14" i="1"/>
  <c r="N15" i="1"/>
  <c r="O15" i="1"/>
  <c r="AE15" i="1"/>
  <c r="C16" i="1"/>
  <c r="B16" i="1"/>
  <c r="C15" i="1"/>
  <c r="B15" i="1"/>
  <c r="C14" i="1"/>
  <c r="B14" i="1"/>
  <c r="C13" i="1"/>
  <c r="B13" i="1"/>
  <c r="V16" i="1" l="1"/>
  <c r="W16" i="1"/>
  <c r="P28" i="1"/>
  <c r="T28" i="1" s="1"/>
  <c r="AC27" i="1" s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F16" i="1"/>
  <c r="G16" i="1"/>
  <c r="B53" i="1"/>
  <c r="B54" i="1"/>
  <c r="C53" i="1"/>
  <c r="C54" i="1"/>
  <c r="P29" i="1"/>
  <c r="T29" i="1" s="1"/>
  <c r="AD27" i="1" s="1"/>
  <c r="Q32" i="1"/>
  <c r="U32" i="1" s="1"/>
  <c r="AM27" i="1" s="1"/>
  <c r="B51" i="1"/>
  <c r="P30" i="1"/>
  <c r="T30" i="1" s="1"/>
  <c r="AE27" i="1" s="1"/>
  <c r="C51" i="1"/>
  <c r="P31" i="1"/>
  <c r="T31" i="1" s="1"/>
  <c r="AF27" i="1" s="1"/>
  <c r="Y27" i="1"/>
  <c r="AD16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<sst xmlns="http://schemas.openxmlformats.org/spreadsheetml/2006/main" count="86" uniqueCount="31">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</sst>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26.541699999999999</v>
      </c>
      <c r="C5">
        <v>7.09</v>
      </c>
      <c r="E5">
        <v>828</v>
      </c>
      <c r="I5">
        <v>828</v>
      </c>
      <c r="J5">
        <v>12.1754</v>
      </c>
      <c r="K5">
        <v>30.680199999999999</v>
      </c>
      <c r="M5">
        <v>828</v>
      </c>
      <c r="N5">
        <v>44.354799999999997</v>
      </c>
      <c r="O5">
        <v>24.7333</v>
      </c>
      <c r="Q5">
        <v>828</v>
      </c>
      <c r="U5">
        <v>828</v>
      </c>
      <c r="V5">
        <v>8.0409000000000006</v>
      </c>
      <c r="W5">
        <v>12.2979</v>
      </c>
      <c r="Y5">
        <v>828</v>
      </c>
      <c r="Z5">
        <v>25.6799</v>
      </c>
      <c r="AA5">
        <v>4.4873000000000003</v>
      </c>
      <c r="AC5">
        <v>828</v>
      </c>
    </row>
    <row r="6" spans="1:31" x14ac:dyDescent="0.25">
      <c r="A6">
        <v>0.5</v>
      </c>
      <c r="B6">
        <v>7.8619000000000003</v>
      </c>
      <c r="C6">
        <v>5.0991</v>
      </c>
      <c r="E6">
        <v>0.5</v>
      </c>
      <c r="I6">
        <v>0.5</v>
      </c>
      <c r="J6">
        <v>5.5856000000000003</v>
      </c>
      <c r="K6">
        <v>38.0687</v>
      </c>
      <c r="M6">
        <v>0.5</v>
      </c>
      <c r="N6">
        <v>7.5797999999999996</v>
      </c>
      <c r="O6">
        <v>14.234500000000001</v>
      </c>
      <c r="Q6">
        <v>0.5</v>
      </c>
      <c r="U6">
        <v>0.5</v>
      </c>
      <c r="V6">
        <v>16.136600000000001</v>
      </c>
      <c r="W6">
        <v>21.5413</v>
      </c>
      <c r="Y6">
        <v>0.5</v>
      </c>
      <c r="Z6">
        <v>33.4495</v>
      </c>
      <c r="AA6">
        <v>4.3524000000000003</v>
      </c>
      <c r="AC6">
        <v>0.5</v>
      </c>
    </row>
    <row r="7" spans="1:31" x14ac:dyDescent="0.25">
      <c r="A7">
        <v>1.5</v>
      </c>
      <c r="B7">
        <v>7.2126999999999999</v>
      </c>
      <c r="C7">
        <v>5.82</v>
      </c>
      <c r="E7">
        <v>1.5</v>
      </c>
      <c r="I7">
        <v>1.5</v>
      </c>
      <c r="J7">
        <v>4.9692999999999996</v>
      </c>
      <c r="K7">
        <v>39.594299999999997</v>
      </c>
      <c r="M7">
        <v>1.5</v>
      </c>
      <c r="N7">
        <v>9.2848000000000006</v>
      </c>
      <c r="O7">
        <v>15.2979</v>
      </c>
      <c r="Q7">
        <v>1.5</v>
      </c>
      <c r="U7">
        <v>1.5</v>
      </c>
      <c r="V7">
        <v>12.2889</v>
      </c>
      <c r="W7">
        <v>25.9148</v>
      </c>
      <c r="Y7">
        <v>1.5</v>
      </c>
      <c r="Z7">
        <v>18.6173</v>
      </c>
      <c r="AA7">
        <v>6.2797000000000001</v>
      </c>
      <c r="AC7">
        <v>1.5</v>
      </c>
    </row>
    <row r="8" spans="1:31" x14ac:dyDescent="0.25">
      <c r="A8">
        <v>2.5</v>
      </c>
      <c r="B8">
        <v>15.126300000000001</v>
      </c>
      <c r="C8">
        <v>21.015799999999999</v>
      </c>
      <c r="E8">
        <v>2.5</v>
      </c>
      <c r="I8">
        <v>2.5</v>
      </c>
      <c r="J8">
        <v>7.5225999999999997</v>
      </c>
      <c r="K8">
        <v>21.842500000000001</v>
      </c>
      <c r="M8">
        <v>2.5</v>
      </c>
      <c r="N8">
        <v>11.9879</v>
      </c>
      <c r="O8">
        <v>16.305199999999999</v>
      </c>
      <c r="Q8">
        <v>2.5</v>
      </c>
      <c r="U8">
        <v>2.5</v>
      </c>
      <c r="V8">
        <v>13.4717</v>
      </c>
      <c r="W8">
        <v>43.354799999999997</v>
      </c>
      <c r="Y8">
        <v>2.5</v>
      </c>
      <c r="Z8">
        <v>27.941400000000002</v>
      </c>
      <c r="AA8">
        <v>12.5794</v>
      </c>
      <c r="AC8">
        <v>2.5</v>
      </c>
    </row>
    <row r="9" spans="1:31" x14ac:dyDescent="0.25">
      <c r="A9">
        <v>3.5</v>
      </c>
      <c r="B9">
        <v>26.302199999999999</v>
      </c>
      <c r="C9">
        <v>45.229900000000001</v>
      </c>
      <c r="E9">
        <v>3.5</v>
      </c>
      <c r="I9">
        <v>3.5</v>
      </c>
      <c r="J9">
        <v>7.2535999999999996</v>
      </c>
      <c r="K9">
        <v>14.5212</v>
      </c>
      <c r="M9">
        <v>3.5</v>
      </c>
      <c r="N9">
        <v>17.204499999999999</v>
      </c>
      <c r="O9">
        <v>15.0359</v>
      </c>
      <c r="Q9">
        <v>3.5</v>
      </c>
      <c r="U9">
        <v>3.5</v>
      </c>
      <c r="Y9">
        <v>3.5</v>
      </c>
      <c r="Z9">
        <v>13.425800000000001</v>
      </c>
      <c r="AA9">
        <v>21.4087</v>
      </c>
      <c r="AC9">
        <v>3.5</v>
      </c>
    </row>
    <row r="10" spans="1:31" x14ac:dyDescent="0.25">
      <c r="A10">
        <v>4.5</v>
      </c>
      <c r="B10">
        <v>34.3705</v>
      </c>
      <c r="C10">
        <v>41.113700000000001</v>
      </c>
      <c r="E10">
        <v>4.5</v>
      </c>
      <c r="I10">
        <v>4.5</v>
      </c>
      <c r="J10">
        <v>6.3647</v>
      </c>
      <c r="K10">
        <v>7.8324999999999996</v>
      </c>
      <c r="M10">
        <v>4.5</v>
      </c>
      <c r="N10">
        <v>15.018800000000001</v>
      </c>
      <c r="O10">
        <v>10.8581</v>
      </c>
      <c r="Q10">
        <v>4.5</v>
      </c>
      <c r="U10">
        <v>4.5</v>
      </c>
      <c r="Y10">
        <v>4.5</v>
      </c>
      <c r="Z10">
        <v>94.333299999999994</v>
      </c>
      <c r="AA10">
        <v>44.188699999999997</v>
      </c>
      <c r="AC10">
        <v>4.5</v>
      </c>
    </row>
    <row r="11" spans="1:31" x14ac:dyDescent="0.25">
      <c r="A11">
        <v>5.5</v>
      </c>
      <c r="B11">
        <v>19.724</v>
      </c>
      <c r="C11">
        <v>30.6463</v>
      </c>
      <c r="E11">
        <v>5.5</v>
      </c>
      <c r="I11">
        <v>5.5</v>
      </c>
      <c r="J11">
        <v>5.9089</v>
      </c>
      <c r="K11">
        <v>7.2144000000000004</v>
      </c>
      <c r="M11">
        <v>5.5</v>
      </c>
      <c r="N11">
        <v>14.600300000000001</v>
      </c>
      <c r="O11">
        <v>12.4131</v>
      </c>
      <c r="Q11">
        <v>5.5</v>
      </c>
      <c r="U11">
        <v>5.5</v>
      </c>
      <c r="Y11">
        <v>5.5</v>
      </c>
      <c r="Z11">
        <v>82.048299999999998</v>
      </c>
      <c r="AA11">
        <v>48.634799999999998</v>
      </c>
      <c r="AC11">
        <v>5.5</v>
      </c>
    </row>
    <row r="13" spans="1:31" x14ac:dyDescent="0.25">
      <c r="A13" t="s">
        <v>14</v>
      </c>
      <c r="B13">
        <f>AVERAGE(B6:B11)</f>
        <v>18.432933333333335</v>
      </c>
      <c r="C13">
        <f>AVERAGE(C6:C11)</f>
        <v>24.820800000000002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6.2674500000000002</v>
      </c>
      <c r="K13">
        <f t="shared" si="0"/>
        <v>21.512266666666665</v>
      </c>
      <c r="M13" t="s">
        <v>14</v>
      </c>
      <c r="N13">
        <f t="shared" si="0"/>
        <v>12.612683333333335</v>
      </c>
      <c r="O13">
        <f t="shared" si="0"/>
        <v>14.024116666666666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13.965733333333333</v>
      </c>
      <c r="W13">
        <f t="shared" si="0"/>
        <v>30.270300000000002</v>
      </c>
      <c r="Y13" t="s">
        <v>14</v>
      </c>
      <c r="Z13">
        <f t="shared" si="0"/>
        <v>44.969266666666663</v>
      </c>
      <c r="AA13">
        <f t="shared" si="0"/>
        <v>22.907283333333329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9.7140143440060633</v>
      </c>
      <c r="C14">
        <f>_xlfn.STDEV.P(C6:C11)</f>
        <v>15.707642937967069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0.89777705612250736</v>
      </c>
      <c r="K14">
        <f t="shared" si="1"/>
        <v>13.175890157489254</v>
      </c>
      <c r="M14" t="s">
        <v>15</v>
      </c>
      <c r="N14">
        <f t="shared" si="1"/>
        <v>3.3570789402974861</v>
      </c>
      <c r="O14">
        <f t="shared" si="1"/>
        <v>1.8490027964794689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1.6091924524086316</v>
      </c>
      <c r="W14">
        <f t="shared" si="1"/>
        <v>9.4228439001538504</v>
      </c>
      <c r="Y14" t="s">
        <v>15</v>
      </c>
      <c r="Z14">
        <f t="shared" si="1"/>
        <v>31.421150529787358</v>
      </c>
      <c r="AA14">
        <f t="shared" si="1"/>
        <v>17.533182627750605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19.428028688012127</v>
      </c>
      <c r="C15">
        <f>C14*2</f>
        <v>31.415285875934138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1.7955541122450147</v>
      </c>
      <c r="K15">
        <f t="shared" si="2"/>
        <v>26.351780314978509</v>
      </c>
      <c r="M15" t="s">
        <v>16</v>
      </c>
      <c r="N15">
        <f t="shared" si="2"/>
        <v>6.7141578805949722</v>
      </c>
      <c r="O15">
        <f t="shared" si="2"/>
        <v>3.6980055929589377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3.2183849048172632</v>
      </c>
      <c r="W15">
        <f t="shared" si="2"/>
        <v>18.845687800307701</v>
      </c>
      <c r="Y15" t="s">
        <v>16</v>
      </c>
      <c r="Z15">
        <f t="shared" si="2"/>
        <v>62.842301059574716</v>
      </c>
      <c r="AA15">
        <f t="shared" si="2"/>
        <v>35.066365255501211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37.860962021345458</v>
      </c>
      <c r="C16">
        <f>C13+C15</f>
        <v>56.236085875934137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8.0630041122450145</v>
      </c>
      <c r="K16">
        <f t="shared" si="3"/>
        <v>47.864046981645174</v>
      </c>
      <c r="M16" t="s">
        <v>17</v>
      </c>
      <c r="N16">
        <f t="shared" si="3"/>
        <v>19.326841213928308</v>
      </c>
      <c r="O16">
        <f t="shared" si="3"/>
        <v>17.722122259625603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17.184118238150596</v>
      </c>
      <c r="W16">
        <f t="shared" si="3"/>
        <v>49.115987800307707</v>
      </c>
      <c r="Y16" t="s">
        <v>17</v>
      </c>
      <c r="Z16">
        <f t="shared" si="3"/>
        <v>107.81156772624138</v>
      </c>
      <c r="AA16">
        <f t="shared" si="3"/>
        <v>57.973648588834536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23.358539999999998</v>
      </c>
      <c r="M27">
        <f t="shared" si="4"/>
        <v>15.857740000000002</v>
      </c>
      <c r="P27">
        <f>L28-L27</f>
        <v>-9.2358599999999988</v>
      </c>
      <c r="Q27">
        <f>M28-M27</f>
        <v>0.80146000000000051</v>
      </c>
      <c r="S27">
        <v>0.5</v>
      </c>
      <c r="T27">
        <f>P27/L27*100</f>
        <v>-39.539543139254427</v>
      </c>
      <c r="U27">
        <f>Q27/M27*100</f>
        <v>5.0540619281183856</v>
      </c>
      <c r="Y27">
        <f>L27</f>
        <v>23.358539999999998</v>
      </c>
      <c r="Z27">
        <f>M27</f>
        <v>15.857740000000002</v>
      </c>
      <c r="AB27">
        <f>T27</f>
        <v>-39.539543139254427</v>
      </c>
      <c r="AC27">
        <f>T28</f>
        <v>-55.157300070980462</v>
      </c>
      <c r="AD27">
        <f>T29</f>
        <v>-34.88471454123416</v>
      </c>
      <c r="AE27">
        <f>T30</f>
        <v>-31.30339053725104</v>
      </c>
      <c r="AF27">
        <f>T31</f>
        <v>60.634290499320606</v>
      </c>
      <c r="AG27">
        <f>T32</f>
        <v>30.874510992553478</v>
      </c>
      <c r="AH27">
        <f>U27</f>
        <v>5.0540619281183856</v>
      </c>
      <c r="AI27">
        <f>U28</f>
        <v>17.175209077712204</v>
      </c>
      <c r="AJ27">
        <f>U29</f>
        <v>45.162803779100912</v>
      </c>
      <c r="AK27">
        <f>U30</f>
        <v>51.654176446328407</v>
      </c>
      <c r="AL27">
        <f>U31</f>
        <v>63.946754077188785</v>
      </c>
      <c r="AM27">
        <f>U32</f>
        <v>55.931109981624118</v>
      </c>
    </row>
    <row r="28" spans="11:39" x14ac:dyDescent="0.25">
      <c r="K28">
        <v>0.5</v>
      </c>
      <c r="L28">
        <f t="shared" si="4"/>
        <v>14.122679999999999</v>
      </c>
      <c r="M28">
        <f t="shared" si="4"/>
        <v>16.659200000000002</v>
      </c>
      <c r="P28">
        <f>L29-L27</f>
        <v>-12.883939999999999</v>
      </c>
      <c r="Q28">
        <f>M29-M27</f>
        <v>2.7235999999999994</v>
      </c>
      <c r="S28">
        <v>1.5</v>
      </c>
      <c r="T28">
        <f>P28/L27*100</f>
        <v>-55.157300070980462</v>
      </c>
      <c r="U28">
        <f>Q28/M27*100</f>
        <v>17.175209077712204</v>
      </c>
    </row>
    <row r="29" spans="11:39" x14ac:dyDescent="0.25">
      <c r="K29">
        <v>1.5</v>
      </c>
      <c r="L29">
        <f t="shared" si="4"/>
        <v>10.474599999999999</v>
      </c>
      <c r="M29">
        <f t="shared" si="4"/>
        <v>18.581340000000001</v>
      </c>
      <c r="P29">
        <f>L30-L27</f>
        <v>-8.1485599999999963</v>
      </c>
      <c r="Q29">
        <f>M30-M27</f>
        <v>7.1617999999999977</v>
      </c>
      <c r="S29">
        <v>2.5</v>
      </c>
      <c r="T29">
        <f>P29/L27*100</f>
        <v>-34.88471454123416</v>
      </c>
      <c r="U29">
        <f>Q29/M27*100</f>
        <v>45.162803779100912</v>
      </c>
    </row>
    <row r="30" spans="11:39" x14ac:dyDescent="0.25">
      <c r="K30">
        <v>2.5</v>
      </c>
      <c r="L30">
        <f t="shared" si="4"/>
        <v>15.209980000000002</v>
      </c>
      <c r="M30">
        <f t="shared" si="4"/>
        <v>23.019539999999999</v>
      </c>
      <c r="P30">
        <f>L31-L27</f>
        <v>-7.3120149999999988</v>
      </c>
      <c r="Q30">
        <f>M31-M27</f>
        <v>8.1911849999999991</v>
      </c>
      <c r="S30">
        <v>3.5</v>
      </c>
      <c r="T30">
        <f>P30/L27*100</f>
        <v>-31.30339053725104</v>
      </c>
      <c r="U30">
        <f>Q30/M27*100</f>
        <v>51.654176446328407</v>
      </c>
    </row>
    <row r="31" spans="11:39" x14ac:dyDescent="0.25">
      <c r="K31">
        <v>3.5</v>
      </c>
      <c r="L31">
        <f t="shared" si="4"/>
        <v>16.046524999999999</v>
      </c>
      <c r="M31">
        <f t="shared" si="4"/>
        <v>24.048925000000001</v>
      </c>
      <c r="P31">
        <f>L32-L27</f>
        <v>14.163285000000002</v>
      </c>
      <c r="Q31">
        <f>M32-M27</f>
        <v>10.140509999999997</v>
      </c>
      <c r="S31">
        <v>4.5</v>
      </c>
      <c r="T31">
        <f>P31/L27*100</f>
        <v>60.634290499320606</v>
      </c>
      <c r="U31">
        <f>Q31/M27*100</f>
        <v>63.946754077188785</v>
      </c>
    </row>
    <row r="32" spans="11:39" x14ac:dyDescent="0.25">
      <c r="K32">
        <v>4.5</v>
      </c>
      <c r="L32">
        <f t="shared" si="4"/>
        <v>37.521825</v>
      </c>
      <c r="M32">
        <f t="shared" si="4"/>
        <v>25.998249999999999</v>
      </c>
      <c r="P32">
        <f>L33-L27</f>
        <v>7.2118350000000007</v>
      </c>
      <c r="Q32">
        <f>M33-M27</f>
        <v>8.8694100000000002</v>
      </c>
      <c r="S32">
        <v>5.5</v>
      </c>
      <c r="T32">
        <f>P32/L27*100</f>
        <v>30.874510992553478</v>
      </c>
      <c r="U32">
        <f>Q32/M27*100</f>
        <v>55.931109981624118</v>
      </c>
    </row>
    <row r="33" spans="1:13" x14ac:dyDescent="0.25">
      <c r="K33">
        <v>5.5</v>
      </c>
      <c r="L33">
        <f t="shared" si="4"/>
        <v>30.570374999999999</v>
      </c>
      <c r="M33">
        <f t="shared" si="4"/>
        <v>24.727150000000002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26.541699999999999</v>
      </c>
      <c r="C42">
        <f>C5</f>
        <v>7.09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12.1754</v>
      </c>
      <c r="C44">
        <f>K5</f>
        <v>30.680199999999999</v>
      </c>
    </row>
    <row r="45" spans="1:13" x14ac:dyDescent="0.25">
      <c r="A45" s="1">
        <v>4</v>
      </c>
      <c r="B45">
        <f>N5</f>
        <v>44.354799999999997</v>
      </c>
      <c r="C45">
        <f>O5</f>
        <v>24.7333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8.0409000000000006</v>
      </c>
      <c r="C47">
        <f>W5</f>
        <v>12.2979</v>
      </c>
    </row>
    <row r="48" spans="1:13" x14ac:dyDescent="0.25">
      <c r="A48" s="1">
        <v>7</v>
      </c>
      <c r="B48">
        <f>Z5</f>
        <v>25.6799</v>
      </c>
      <c r="C48">
        <f>AA5</f>
        <v>4.4873000000000003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14.5990875</v>
      </c>
      <c r="C51">
        <f>AVERAGE(C42:C49)</f>
        <v>9.9110875000000007</v>
      </c>
    </row>
    <row r="52" spans="1:3" x14ac:dyDescent="0.25">
      <c r="A52" t="s">
        <v>15</v>
      </c>
      <c r="B52">
        <f>_xlfn.STDEV.P(B42:B49)</f>
        <v>15.162028959083733</v>
      </c>
      <c r="C52">
        <f>_xlfn.STDEV.P(C42:C49)</f>
        <v>11.117642866007783</v>
      </c>
    </row>
    <row r="53" spans="1:3" x14ac:dyDescent="0.25">
      <c r="A53" t="s">
        <v>29</v>
      </c>
      <c r="B53">
        <f>1.5*B52</f>
        <v>22.743043438625598</v>
      </c>
      <c r="C53">
        <f>1.5*C52</f>
        <v>16.676464299011673</v>
      </c>
    </row>
    <row r="54" spans="1:3" x14ac:dyDescent="0.25">
      <c r="A54" t="s">
        <v>16</v>
      </c>
      <c r="B54">
        <f>2*B52</f>
        <v>30.324057918167465</v>
      </c>
      <c r="C54">
        <f>2*C52</f>
        <v>22.235285732015566</v>
      </c>
    </row>
    <row r="55" spans="1:3" x14ac:dyDescent="0.25">
      <c r="A55" t="s">
        <v>30</v>
      </c>
      <c r="B55">
        <f>B51+B53</f>
        <v>37.342130938625601</v>
      </c>
      <c r="C55">
        <f>C51+C53</f>
        <v>26.587551799011674</v>
      </c>
    </row>
    <row r="56" spans="1:3" x14ac:dyDescent="0.25">
      <c r="A56" t="s">
        <v>17</v>
      </c>
      <c r="B56">
        <f>B51+B54</f>
        <v>44.923145418167465</v>
      </c>
      <c r="C56">
        <f>C51+C54</f>
        <v>32.146373232015563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2015-05-18T01:20:07Z</dcterms:created>
  <dcterms:modified xsi:type="dcterms:W3CDTF">2015-08-10T06:19:28Z</dcterms:modified>
</cp:coreProperties>
</file>