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<sst xmlns="http://schemas.openxmlformats.org/spreadsheetml/2006/main" count="86" uniqueCount="31">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</sst>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13.452299999999999</v>
      </c>
      <c r="C5">
        <v>13.580500000000001</v>
      </c>
      <c r="E5">
        <v>929</v>
      </c>
      <c r="F5">
        <v>10.1738</v>
      </c>
      <c r="G5">
        <v>8.0703999999999994</v>
      </c>
      <c r="I5">
        <v>929</v>
      </c>
      <c r="J5">
        <v>7.2411000000000003</v>
      </c>
      <c r="K5">
        <v>16.2256</v>
      </c>
      <c r="M5">
        <v>929</v>
      </c>
      <c r="N5">
        <v>48.839599999999997</v>
      </c>
      <c r="O5">
        <v>46.3018</v>
      </c>
      <c r="Q5">
        <v>929</v>
      </c>
      <c r="R5">
        <v>8.6143000000000001</v>
      </c>
      <c r="S5">
        <v>35.177900000000001</v>
      </c>
      <c r="U5">
        <v>929</v>
      </c>
      <c r="V5">
        <v>9.9938000000000002</v>
      </c>
      <c r="W5">
        <v>6.0290999999999997</v>
      </c>
      <c r="Y5">
        <v>929</v>
      </c>
      <c r="Z5">
        <v>13.966799999999999</v>
      </c>
      <c r="AA5">
        <v>4.8125999999999998</v>
      </c>
      <c r="AC5">
        <v>929</v>
      </c>
      <c r="AD5">
        <v>7.8776999999999999</v>
      </c>
      <c r="AE5">
        <v>5.4381000000000004</v>
      </c>
    </row>
    <row r="6" spans="1:31" x14ac:dyDescent="0.25">
      <c r="A6">
        <v>0.5</v>
      </c>
      <c r="B6">
        <v>21.196000000000002</v>
      </c>
      <c r="C6">
        <v>7.6313000000000004</v>
      </c>
      <c r="E6">
        <v>0.5</v>
      </c>
      <c r="F6">
        <v>6.7748999999999997</v>
      </c>
      <c r="G6">
        <v>5.4222999999999999</v>
      </c>
      <c r="I6">
        <v>0.5</v>
      </c>
      <c r="J6">
        <v>11.954499999999999</v>
      </c>
      <c r="K6">
        <v>10.914899999999999</v>
      </c>
      <c r="M6">
        <v>0.5</v>
      </c>
      <c r="N6">
        <v>75.870699999999999</v>
      </c>
      <c r="O6">
        <v>43.808</v>
      </c>
      <c r="Q6">
        <v>0.5</v>
      </c>
      <c r="R6">
        <v>8.6847999999999992</v>
      </c>
      <c r="S6">
        <v>25.258500000000002</v>
      </c>
      <c r="U6">
        <v>0.5</v>
      </c>
      <c r="V6">
        <v>12.416399999999999</v>
      </c>
      <c r="W6">
        <v>9.1685999999999996</v>
      </c>
      <c r="Y6">
        <v>0.5</v>
      </c>
      <c r="Z6">
        <v>28.135100000000001</v>
      </c>
      <c r="AA6">
        <v>7.9036</v>
      </c>
      <c r="AC6">
        <v>0.5</v>
      </c>
      <c r="AD6">
        <v>11.3164</v>
      </c>
      <c r="AE6">
        <v>4.5528000000000004</v>
      </c>
    </row>
    <row r="7" spans="1:31" x14ac:dyDescent="0.25">
      <c r="A7">
        <v>1.5</v>
      </c>
      <c r="B7">
        <v>11.443199999999999</v>
      </c>
      <c r="C7">
        <v>5.1104000000000003</v>
      </c>
      <c r="E7">
        <v>1.5</v>
      </c>
      <c r="F7">
        <v>14.562799999999999</v>
      </c>
      <c r="G7">
        <v>5.1912000000000003</v>
      </c>
      <c r="I7">
        <v>1.5</v>
      </c>
      <c r="J7">
        <v>8.2405000000000008</v>
      </c>
      <c r="K7">
        <v>15.0883</v>
      </c>
      <c r="M7">
        <v>1.5</v>
      </c>
      <c r="N7">
        <v>14.3103</v>
      </c>
      <c r="O7">
        <v>18.5534</v>
      </c>
      <c r="Q7">
        <v>1.5</v>
      </c>
      <c r="R7">
        <v>5.6901999999999999</v>
      </c>
      <c r="S7">
        <v>18.641400000000001</v>
      </c>
      <c r="U7">
        <v>1.5</v>
      </c>
      <c r="V7">
        <v>13.2463</v>
      </c>
      <c r="W7">
        <v>5.4234</v>
      </c>
      <c r="Y7">
        <v>1.5</v>
      </c>
      <c r="Z7">
        <v>13.6111</v>
      </c>
      <c r="AA7">
        <v>5.3926999999999996</v>
      </c>
      <c r="AC7">
        <v>1.5</v>
      </c>
      <c r="AD7">
        <v>7.8898000000000001</v>
      </c>
      <c r="AE7">
        <v>7.1879</v>
      </c>
    </row>
    <row r="8" spans="1:31" x14ac:dyDescent="0.25">
      <c r="A8">
        <v>2.5</v>
      </c>
      <c r="B8">
        <v>10.548</v>
      </c>
      <c r="C8">
        <v>4.1932</v>
      </c>
      <c r="E8">
        <v>2.5</v>
      </c>
      <c r="F8">
        <v>5.6554000000000002</v>
      </c>
      <c r="G8">
        <v>5.0263</v>
      </c>
      <c r="I8">
        <v>2.5</v>
      </c>
      <c r="J8">
        <v>6.4198000000000004</v>
      </c>
      <c r="K8">
        <v>9.9018999999999995</v>
      </c>
      <c r="M8">
        <v>2.5</v>
      </c>
      <c r="N8">
        <v>7.0865</v>
      </c>
      <c r="O8">
        <v>9.7484000000000002</v>
      </c>
      <c r="Q8">
        <v>2.5</v>
      </c>
      <c r="R8">
        <v>5.1131000000000002</v>
      </c>
      <c r="S8">
        <v>7.9836</v>
      </c>
      <c r="U8">
        <v>2.5</v>
      </c>
      <c r="V8">
        <v>5.7742000000000004</v>
      </c>
      <c r="W8">
        <v>5.5349000000000004</v>
      </c>
      <c r="Y8">
        <v>2.5</v>
      </c>
      <c r="Z8">
        <v>15.4842</v>
      </c>
      <c r="AA8">
        <v>11.3354</v>
      </c>
      <c r="AC8">
        <v>2.5</v>
      </c>
      <c r="AD8">
        <v>8.8834999999999997</v>
      </c>
      <c r="AE8">
        <v>12.1389</v>
      </c>
    </row>
    <row r="9" spans="1:31" x14ac:dyDescent="0.25">
      <c r="A9">
        <v>3.5</v>
      </c>
      <c r="B9">
        <v>9.5176999999999996</v>
      </c>
      <c r="C9">
        <v>4.069</v>
      </c>
      <c r="E9">
        <v>3.5</v>
      </c>
      <c r="F9">
        <v>4.6463000000000001</v>
      </c>
      <c r="G9">
        <v>19.389700000000001</v>
      </c>
      <c r="I9">
        <v>3.5</v>
      </c>
      <c r="J9">
        <v>7.2252999999999998</v>
      </c>
      <c r="K9">
        <v>8.2261000000000006</v>
      </c>
      <c r="M9">
        <v>3.5</v>
      </c>
      <c r="N9">
        <v>10.0831</v>
      </c>
      <c r="O9">
        <v>31.881699999999999</v>
      </c>
      <c r="Q9">
        <v>3.5</v>
      </c>
      <c r="R9">
        <v>6.0065</v>
      </c>
      <c r="S9">
        <v>13.4954</v>
      </c>
      <c r="U9">
        <v>3.5</v>
      </c>
      <c r="V9">
        <v>7.3476999999999997</v>
      </c>
      <c r="W9">
        <v>5.9241000000000001</v>
      </c>
      <c r="Y9">
        <v>3.5</v>
      </c>
      <c r="Z9">
        <v>8.4797999999999991</v>
      </c>
      <c r="AA9">
        <v>19.384599999999999</v>
      </c>
      <c r="AC9">
        <v>3.5</v>
      </c>
      <c r="AD9">
        <v>11.1189</v>
      </c>
      <c r="AE9">
        <v>13.8499</v>
      </c>
    </row>
    <row r="10" spans="1:31" x14ac:dyDescent="0.25">
      <c r="A10">
        <v>4.5</v>
      </c>
      <c r="B10">
        <v>8.1244999999999994</v>
      </c>
      <c r="C10">
        <v>3.4363999999999999</v>
      </c>
      <c r="E10">
        <v>4.5</v>
      </c>
      <c r="F10">
        <v>8.3230000000000004</v>
      </c>
      <c r="G10">
        <v>22.3078</v>
      </c>
      <c r="I10">
        <v>4.5</v>
      </c>
      <c r="J10">
        <v>11.1816</v>
      </c>
      <c r="K10">
        <v>8.5905000000000005</v>
      </c>
      <c r="M10">
        <v>4.5</v>
      </c>
      <c r="N10">
        <v>8.5852000000000004</v>
      </c>
      <c r="O10">
        <v>34.436700000000002</v>
      </c>
      <c r="Q10">
        <v>4.5</v>
      </c>
      <c r="R10">
        <v>4.6756000000000002</v>
      </c>
      <c r="S10">
        <v>31.6615</v>
      </c>
      <c r="U10">
        <v>4.5</v>
      </c>
      <c r="V10">
        <v>5.4744999999999999</v>
      </c>
      <c r="W10">
        <v>31.333100000000002</v>
      </c>
      <c r="Y10">
        <v>4.5</v>
      </c>
      <c r="Z10">
        <v>8.4313000000000002</v>
      </c>
      <c r="AA10">
        <v>35.374600000000001</v>
      </c>
      <c r="AC10">
        <v>4.5</v>
      </c>
      <c r="AD10">
        <v>6.3456000000000001</v>
      </c>
      <c r="AE10">
        <v>10.3512</v>
      </c>
    </row>
    <row r="11" spans="1:31" x14ac:dyDescent="0.25">
      <c r="A11">
        <v>5.5</v>
      </c>
      <c r="B11">
        <v>6.6456</v>
      </c>
      <c r="C11">
        <v>14.5443</v>
      </c>
      <c r="E11">
        <v>5.5</v>
      </c>
      <c r="F11">
        <v>8.1377000000000006</v>
      </c>
      <c r="G11">
        <v>21.6281</v>
      </c>
      <c r="I11">
        <v>5.5</v>
      </c>
      <c r="J11">
        <v>6.3442999999999996</v>
      </c>
      <c r="K11">
        <v>9.2324000000000002</v>
      </c>
      <c r="M11">
        <v>5.5</v>
      </c>
      <c r="N11">
        <v>20.670200000000001</v>
      </c>
      <c r="O11">
        <v>36.3172</v>
      </c>
      <c r="Q11">
        <v>5.5</v>
      </c>
      <c r="R11">
        <v>27.796700000000001</v>
      </c>
      <c r="S11">
        <v>51.788600000000002</v>
      </c>
      <c r="U11">
        <v>5.5</v>
      </c>
      <c r="V11">
        <v>7.8475000000000001</v>
      </c>
      <c r="W11">
        <v>33.109900000000003</v>
      </c>
      <c r="Y11">
        <v>5.5</v>
      </c>
      <c r="Z11">
        <v>8.8102</v>
      </c>
      <c r="AA11">
        <v>48.202199999999998</v>
      </c>
      <c r="AC11">
        <v>5.5</v>
      </c>
      <c r="AD11">
        <v>3.8172999999999999</v>
      </c>
      <c r="AE11">
        <v>18.904299999999999</v>
      </c>
    </row>
    <row r="13" spans="1:31" x14ac:dyDescent="0.25">
      <c r="A13" t="s">
        <v>14</v>
      </c>
      <c r="B13">
        <f>AVERAGE(B6:B11)</f>
        <v>11.245833333333332</v>
      </c>
      <c r="C13">
        <f>AVERAGE(C6:C11)</f>
        <v>6.4974333333333334</v>
      </c>
      <c r="E13" t="s">
        <v>14</v>
      </c>
      <c r="F13">
        <f t="shared" ref="D13:AE13" si="0">AVERAGE(F6:F11)</f>
        <v>8.0166833333333347</v>
      </c>
      <c r="G13">
        <f t="shared" si="0"/>
        <v>13.1609</v>
      </c>
      <c r="I13" t="s">
        <v>14</v>
      </c>
      <c r="J13">
        <f t="shared" si="0"/>
        <v>8.5609999999999982</v>
      </c>
      <c r="K13">
        <f t="shared" si="0"/>
        <v>10.325683333333332</v>
      </c>
      <c r="M13" t="s">
        <v>14</v>
      </c>
      <c r="N13">
        <f t="shared" si="0"/>
        <v>22.767666666666667</v>
      </c>
      <c r="O13">
        <f t="shared" si="0"/>
        <v>29.124233333333336</v>
      </c>
      <c r="Q13" t="s">
        <v>14</v>
      </c>
      <c r="R13">
        <f t="shared" si="0"/>
        <v>9.6611499999999992</v>
      </c>
      <c r="S13">
        <f t="shared" si="0"/>
        <v>24.804833333333335</v>
      </c>
      <c r="U13" t="s">
        <v>14</v>
      </c>
      <c r="V13">
        <f t="shared" si="0"/>
        <v>8.6844333333333328</v>
      </c>
      <c r="W13">
        <f t="shared" si="0"/>
        <v>15.082333333333333</v>
      </c>
      <c r="Y13" t="s">
        <v>14</v>
      </c>
      <c r="Z13">
        <f t="shared" si="0"/>
        <v>13.825283333333333</v>
      </c>
      <c r="AA13">
        <f t="shared" si="0"/>
        <v>21.265516666666667</v>
      </c>
      <c r="AC13" t="s">
        <v>14</v>
      </c>
      <c r="AD13">
        <f t="shared" si="0"/>
        <v>8.2285833333333347</v>
      </c>
      <c r="AE13">
        <f t="shared" si="0"/>
        <v>11.164166666666667</v>
      </c>
    </row>
    <row r="14" spans="1:31" x14ac:dyDescent="0.25">
      <c r="A14" t="s">
        <v>15</v>
      </c>
      <c r="B14">
        <f>_xlfn.STDEV.P(B6:B11)</f>
        <v>4.7156310106802142</v>
      </c>
      <c r="C14">
        <f>_xlfn.STDEV.P(C6:C11)</f>
        <v>3.8414034547574172</v>
      </c>
      <c r="E14" t="s">
        <v>15</v>
      </c>
      <c r="F14">
        <f t="shared" ref="D14:AE14" si="1">_xlfn.STDEV.P(F6:F11)</f>
        <v>3.1999293478745576</v>
      </c>
      <c r="G14">
        <f t="shared" si="1"/>
        <v>7.9971971141977818</v>
      </c>
      <c r="I14" t="s">
        <v>15</v>
      </c>
      <c r="J14">
        <f t="shared" si="1"/>
        <v>2.2274311691572772</v>
      </c>
      <c r="K14">
        <f t="shared" si="1"/>
        <v>2.3030293791849279</v>
      </c>
      <c r="M14" t="s">
        <v>15</v>
      </c>
      <c r="N14">
        <f t="shared" si="1"/>
        <v>24.16539587527771</v>
      </c>
      <c r="O14">
        <f t="shared" si="1"/>
        <v>11.477101348724286</v>
      </c>
      <c r="Q14" t="s">
        <v>15</v>
      </c>
      <c r="R14">
        <f t="shared" si="1"/>
        <v>8.2109359114841478</v>
      </c>
      <c r="S14">
        <f t="shared" si="1"/>
        <v>14.2839562585285</v>
      </c>
      <c r="U14" t="s">
        <v>15</v>
      </c>
      <c r="V14">
        <f t="shared" si="1"/>
        <v>3.0550135338852806</v>
      </c>
      <c r="W14">
        <f t="shared" si="1"/>
        <v>12.195453615270827</v>
      </c>
      <c r="Y14" t="s">
        <v>15</v>
      </c>
      <c r="Z14">
        <f t="shared" si="1"/>
        <v>6.9568795824509015</v>
      </c>
      <c r="AA14">
        <f t="shared" si="1"/>
        <v>15.584625607567723</v>
      </c>
      <c r="AC14" t="s">
        <v>15</v>
      </c>
      <c r="AD14">
        <f t="shared" si="1"/>
        <v>2.6279674994290829</v>
      </c>
      <c r="AE14">
        <f t="shared" si="1"/>
        <v>4.6233954556028305</v>
      </c>
    </row>
    <row r="15" spans="1:31" x14ac:dyDescent="0.25">
      <c r="A15" t="s">
        <v>16</v>
      </c>
      <c r="B15">
        <f>B14*2</f>
        <v>9.4312620213604283</v>
      </c>
      <c r="C15">
        <f>C14*2</f>
        <v>7.6828069095148344</v>
      </c>
      <c r="E15" t="s">
        <v>16</v>
      </c>
      <c r="F15">
        <f t="shared" ref="D15:AE15" si="2">F14*2</f>
        <v>6.3998586957491153</v>
      </c>
      <c r="G15">
        <f t="shared" si="2"/>
        <v>15.994394228395564</v>
      </c>
      <c r="I15" t="s">
        <v>16</v>
      </c>
      <c r="J15">
        <f t="shared" si="2"/>
        <v>4.4548623383145545</v>
      </c>
      <c r="K15">
        <f t="shared" si="2"/>
        <v>4.6060587583698558</v>
      </c>
      <c r="M15" t="s">
        <v>16</v>
      </c>
      <c r="N15">
        <f t="shared" si="2"/>
        <v>48.33079175055542</v>
      </c>
      <c r="O15">
        <f t="shared" si="2"/>
        <v>22.954202697448572</v>
      </c>
      <c r="Q15" t="s">
        <v>16</v>
      </c>
      <c r="R15">
        <f t="shared" si="2"/>
        <v>16.421871822968296</v>
      </c>
      <c r="S15">
        <f t="shared" si="2"/>
        <v>28.567912517057</v>
      </c>
      <c r="U15" t="s">
        <v>16</v>
      </c>
      <c r="V15">
        <f t="shared" si="2"/>
        <v>6.1100270677705613</v>
      </c>
      <c r="W15">
        <f t="shared" si="2"/>
        <v>24.390907230541654</v>
      </c>
      <c r="Y15" t="s">
        <v>16</v>
      </c>
      <c r="Z15">
        <f t="shared" si="2"/>
        <v>13.913759164901803</v>
      </c>
      <c r="AA15">
        <f t="shared" si="2"/>
        <v>31.169251215135446</v>
      </c>
      <c r="AC15" t="s">
        <v>16</v>
      </c>
      <c r="AD15">
        <f t="shared" si="2"/>
        <v>5.2559349988581658</v>
      </c>
      <c r="AE15">
        <f t="shared" si="2"/>
        <v>9.246790911205661</v>
      </c>
    </row>
    <row r="16" spans="1:31" x14ac:dyDescent="0.25">
      <c r="A16" t="s">
        <v>17</v>
      </c>
      <c r="B16">
        <f>B13+B15</f>
        <v>20.677095354693762</v>
      </c>
      <c r="C16">
        <f>C13+C15</f>
        <v>14.180240242848168</v>
      </c>
      <c r="E16" t="s">
        <v>17</v>
      </c>
      <c r="F16">
        <f t="shared" ref="D16:AE16" si="3">F13+F15</f>
        <v>14.41654202908245</v>
      </c>
      <c r="G16">
        <f t="shared" si="3"/>
        <v>29.155294228395562</v>
      </c>
      <c r="I16" t="s">
        <v>17</v>
      </c>
      <c r="J16">
        <f t="shared" si="3"/>
        <v>13.015862338314552</v>
      </c>
      <c r="K16">
        <f t="shared" si="3"/>
        <v>14.931742091703189</v>
      </c>
      <c r="M16" t="s">
        <v>17</v>
      </c>
      <c r="N16">
        <f t="shared" si="3"/>
        <v>71.098458417222091</v>
      </c>
      <c r="O16">
        <f t="shared" si="3"/>
        <v>52.078436030781909</v>
      </c>
      <c r="Q16" t="s">
        <v>17</v>
      </c>
      <c r="R16">
        <f t="shared" si="3"/>
        <v>26.083021822968295</v>
      </c>
      <c r="S16">
        <f t="shared" si="3"/>
        <v>53.372745850390331</v>
      </c>
      <c r="U16" t="s">
        <v>17</v>
      </c>
      <c r="V16">
        <f t="shared" si="3"/>
        <v>14.794460401103894</v>
      </c>
      <c r="W16">
        <f t="shared" si="3"/>
        <v>39.473240563874988</v>
      </c>
      <c r="Y16" t="s">
        <v>17</v>
      </c>
      <c r="Z16">
        <f t="shared" si="3"/>
        <v>27.739042498235136</v>
      </c>
      <c r="AA16">
        <f t="shared" si="3"/>
        <v>52.434767881802117</v>
      </c>
      <c r="AC16" t="s">
        <v>17</v>
      </c>
      <c r="AD16">
        <f t="shared" si="3"/>
        <v>13.484518332191501</v>
      </c>
      <c r="AE16">
        <f t="shared" si="3"/>
        <v>20.410957577872328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15.019925000000001</v>
      </c>
      <c r="M27">
        <f>AVERAGE(C5,G5,K5,O5,S5,W5,AA5,AE5)</f>
        <v>16.954499999999999</v>
      </c>
      <c r="P27">
        <f>L28-L27</f>
        <v>7.0236749999999972</v>
      </c>
      <c r="Q27">
        <f>M28-M27</f>
        <v>-2.6219999999999999</v>
      </c>
      <c r="S27">
        <v>0.5</v>
      </c>
      <c r="T27">
        <f>P27/L27*100</f>
        <v>46.762383966630971</v>
      </c>
      <c r="U27">
        <f>Q27/M27*100</f>
        <v>-15.464920817482083</v>
      </c>
      <c r="Y27">
        <f>L27</f>
        <v>15.019925000000001</v>
      </c>
      <c r="Z27">
        <f>M27</f>
        <v>16.954499999999999</v>
      </c>
      <c r="AB27">
        <f>T27</f>
        <v>46.762383966630971</v>
      </c>
      <c r="AC27">
        <f>T28</f>
        <v>-25.936547619245776</v>
      </c>
      <c r="AD27">
        <f>T29</f>
        <v>-45.934566916945322</v>
      </c>
      <c r="AE27">
        <f>T30</f>
        <v>-46.38347062318887</v>
      </c>
      <c r="AF27">
        <f>T31</f>
        <v>-49.116506906658998</v>
      </c>
      <c r="AG27">
        <f>T32</f>
        <v>-25.041653004259341</v>
      </c>
      <c r="AH27">
        <f>U27</f>
        <v>-15.464920817482083</v>
      </c>
      <c r="AI27">
        <f>U28</f>
        <v>-40.584579315226044</v>
      </c>
      <c r="AJ27">
        <f>U29</f>
        <v>-51.441652658586214</v>
      </c>
      <c r="AK27">
        <f>U30</f>
        <v>-14.314415052051075</v>
      </c>
      <c r="AL27">
        <f>U31</f>
        <v>30.85891651184053</v>
      </c>
      <c r="AM27">
        <f>U32</f>
        <v>72.319295762187068</v>
      </c>
    </row>
    <row r="28" spans="11:39" x14ac:dyDescent="0.25">
      <c r="K28">
        <v>0.5</v>
      </c>
      <c r="L28">
        <f>AVERAGE(B6,F6,J6,N6,R6,V6,Z6,AD6)</f>
        <v>22.043599999999998</v>
      </c>
      <c r="M28">
        <f>AVERAGE(C6,G6,K6,O6,S6,W6,AA6,AE6)</f>
        <v>14.3325</v>
      </c>
      <c r="P28">
        <f>L29-L27</f>
        <v>-3.8956500000000016</v>
      </c>
      <c r="Q28">
        <f>M29-M27</f>
        <v>-6.8809124999999991</v>
      </c>
      <c r="S28">
        <v>1.5</v>
      </c>
      <c r="T28">
        <f>P28/L27*100</f>
        <v>-25.936547619245776</v>
      </c>
      <c r="U28">
        <f>Q28/M27*100</f>
        <v>-40.584579315226044</v>
      </c>
    </row>
    <row r="29" spans="11:39" x14ac:dyDescent="0.25">
      <c r="K29">
        <v>1.5</v>
      </c>
      <c r="L29">
        <f>AVERAGE(B7,F7,J7,N7,R7,V7,Z7,AD7)</f>
        <v>11.124274999999999</v>
      </c>
      <c r="M29">
        <f>AVERAGE(C7,G7,K7,O7,S7,W7,AA7,AE7)</f>
        <v>10.0735875</v>
      </c>
      <c r="P29">
        <f>L30-L27</f>
        <v>-6.8993374999999997</v>
      </c>
      <c r="Q29">
        <f>M30-M27</f>
        <v>-8.7216749999999994</v>
      </c>
      <c r="S29">
        <v>2.5</v>
      </c>
      <c r="T29">
        <f>P29/L27*100</f>
        <v>-45.934566916945322</v>
      </c>
      <c r="U29">
        <f>Q29/M27*100</f>
        <v>-51.441652658586214</v>
      </c>
    </row>
    <row r="30" spans="11:39" x14ac:dyDescent="0.25">
      <c r="K30">
        <v>2.5</v>
      </c>
      <c r="L30">
        <f>AVERAGE(B8,F8,J8,N8,R8,V8,Z8,AD8)</f>
        <v>8.120587500000001</v>
      </c>
      <c r="M30">
        <f>AVERAGE(C8,G8,K8,O8,S8,W8,AA8,AE8)</f>
        <v>8.2328250000000001</v>
      </c>
      <c r="P30">
        <f>L31-L27</f>
        <v>-6.9667625000000015</v>
      </c>
      <c r="Q30">
        <f>M31-M27</f>
        <v>-2.4269374999999993</v>
      </c>
      <c r="S30">
        <v>3.5</v>
      </c>
      <c r="T30">
        <f>P30/L27*100</f>
        <v>-46.38347062318887</v>
      </c>
      <c r="U30">
        <f>Q30/M27*100</f>
        <v>-14.314415052051075</v>
      </c>
    </row>
    <row r="31" spans="11:39" x14ac:dyDescent="0.25">
      <c r="K31">
        <v>3.5</v>
      </c>
      <c r="L31">
        <f>AVERAGE(B9,F9,J9,N9,R9,V9,Z9,AD9)</f>
        <v>8.0531624999999991</v>
      </c>
      <c r="M31">
        <f>AVERAGE(C9,G9,K9,O9,S9,W9,AA9,AE9)</f>
        <v>14.5275625</v>
      </c>
      <c r="P31">
        <f>L32-L27</f>
        <v>-7.3772625000000014</v>
      </c>
      <c r="Q31">
        <f>M32-M27</f>
        <v>5.231975000000002</v>
      </c>
      <c r="S31">
        <v>4.5</v>
      </c>
      <c r="T31">
        <f>P31/L27*100</f>
        <v>-49.116506906658998</v>
      </c>
      <c r="U31">
        <f>Q31/M27*100</f>
        <v>30.85891651184053</v>
      </c>
    </row>
    <row r="32" spans="11:39" x14ac:dyDescent="0.25">
      <c r="K32">
        <v>4.5</v>
      </c>
      <c r="L32">
        <f>AVERAGE(B10,F10,J10,N10,R10,V10,Z10,AD10)</f>
        <v>7.6426624999999992</v>
      </c>
      <c r="M32">
        <f>AVERAGE(C10,G10,K10,O10,S10,W10,AA10,AE10)</f>
        <v>22.186475000000002</v>
      </c>
      <c r="P32">
        <f>L33-L27</f>
        <v>-3.7612375</v>
      </c>
      <c r="Q32">
        <f>M33-M27</f>
        <v>12.261375000000005</v>
      </c>
      <c r="S32">
        <v>5.5</v>
      </c>
      <c r="T32">
        <f>P32/L27*100</f>
        <v>-25.041653004259341</v>
      </c>
      <c r="U32">
        <f>Q32/M27*100</f>
        <v>72.319295762187068</v>
      </c>
    </row>
    <row r="33" spans="1:13" x14ac:dyDescent="0.25">
      <c r="K33">
        <v>5.5</v>
      </c>
      <c r="L33">
        <f>AVERAGE(B11,F11,J11,N11,R11,V11,Z11,AD11)</f>
        <v>11.258687500000001</v>
      </c>
      <c r="M33">
        <f>AVERAGE(C11,G11,K11,O11,S11,W11,AA11,AE11)</f>
        <v>29.215875000000004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13.452299999999999</v>
      </c>
      <c r="C42">
        <f>C5</f>
        <v>13.580500000000001</v>
      </c>
    </row>
    <row r="43" spans="1:13" x14ac:dyDescent="0.25">
      <c r="A43" s="1">
        <v>2</v>
      </c>
      <c r="B43">
        <f>F5</f>
        <v>10.1738</v>
      </c>
      <c r="C43">
        <f>G5</f>
        <v>8.0703999999999994</v>
      </c>
    </row>
    <row r="44" spans="1:13" x14ac:dyDescent="0.25">
      <c r="A44" s="1">
        <v>3</v>
      </c>
      <c r="B44">
        <f>J5</f>
        <v>7.2411000000000003</v>
      </c>
      <c r="C44">
        <f>K5</f>
        <v>16.2256</v>
      </c>
    </row>
    <row r="45" spans="1:13" x14ac:dyDescent="0.25">
      <c r="A45" s="1">
        <v>4</v>
      </c>
      <c r="B45">
        <f>N5</f>
        <v>48.839599999999997</v>
      </c>
      <c r="C45">
        <f>O5</f>
        <v>46.3018</v>
      </c>
    </row>
    <row r="46" spans="1:13" x14ac:dyDescent="0.25">
      <c r="A46" s="1">
        <v>5</v>
      </c>
      <c r="B46">
        <f>R5</f>
        <v>8.6143000000000001</v>
      </c>
      <c r="C46">
        <f>S5</f>
        <v>35.177900000000001</v>
      </c>
    </row>
    <row r="47" spans="1:13" x14ac:dyDescent="0.25">
      <c r="A47" s="1">
        <v>6</v>
      </c>
      <c r="B47">
        <f>V5</f>
        <v>9.9938000000000002</v>
      </c>
      <c r="C47">
        <f>W5</f>
        <v>6.0290999999999997</v>
      </c>
    </row>
    <row r="48" spans="1:13" x14ac:dyDescent="0.25">
      <c r="A48" s="1">
        <v>7</v>
      </c>
      <c r="B48">
        <f>Z5</f>
        <v>13.966799999999999</v>
      </c>
      <c r="C48">
        <f>AA5</f>
        <v>4.8125999999999998</v>
      </c>
    </row>
    <row r="49" spans="1:3" x14ac:dyDescent="0.25">
      <c r="A49" s="1">
        <v>8</v>
      </c>
      <c r="B49">
        <f>AD5</f>
        <v>7.8776999999999999</v>
      </c>
      <c r="C49">
        <f>AE5</f>
        <v>5.4381000000000004</v>
      </c>
    </row>
    <row r="51" spans="1:3" x14ac:dyDescent="0.25">
      <c r="A51" t="s">
        <v>28</v>
      </c>
      <c r="B51">
        <f>AVERAGE(B42:B49)</f>
        <v>15.019925000000001</v>
      </c>
      <c r="C51">
        <f>AVERAGE(C42:C49)</f>
        <v>16.954499999999999</v>
      </c>
    </row>
    <row r="52" spans="1:3" x14ac:dyDescent="0.25">
      <c r="A52" t="s">
        <v>15</v>
      </c>
      <c r="B52">
        <f>_xlfn.STDEV.P(B42:B49)</f>
        <v>12.983823230827465</v>
      </c>
      <c r="C52">
        <f>_xlfn.STDEV.P(C42:C49)</f>
        <v>14.506965131446346</v>
      </c>
    </row>
    <row r="53" spans="1:3" x14ac:dyDescent="0.25">
      <c r="A53" t="s">
        <v>29</v>
      </c>
      <c r="B53">
        <f>1.5*B52</f>
        <v>19.475734846241195</v>
      </c>
      <c r="C53">
        <f>1.5*C52</f>
        <v>21.760447697169518</v>
      </c>
    </row>
    <row r="54" spans="1:3" x14ac:dyDescent="0.25">
      <c r="A54" t="s">
        <v>16</v>
      </c>
      <c r="B54">
        <f>2*B52</f>
        <v>25.96764646165493</v>
      </c>
      <c r="C54">
        <f>2*C52</f>
        <v>29.013930262892693</v>
      </c>
    </row>
    <row r="55" spans="1:3" x14ac:dyDescent="0.25">
      <c r="A55" t="s">
        <v>30</v>
      </c>
      <c r="B55">
        <f>B51+B53</f>
        <v>34.495659846241196</v>
      </c>
      <c r="C55">
        <f>C51+C53</f>
        <v>38.714947697169521</v>
      </c>
    </row>
    <row r="56" spans="1:3" x14ac:dyDescent="0.25">
      <c r="A56" t="s">
        <v>17</v>
      </c>
      <c r="B56">
        <f>B51+B54</f>
        <v>40.98757146165493</v>
      </c>
      <c r="C56">
        <f>C51+C54</f>
        <v>45.968430262892696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2015-05-18T01:20:53Z</dcterms:created>
  <dcterms:modified xsi:type="dcterms:W3CDTF">2015-05-27T01:00:18Z</dcterms:modified>
</cp:coreProperties>
</file>