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G13" i="1"/>
  <c r="J13" i="1"/>
  <c r="J16" i="1" s="1"/>
  <c r="K13" i="1"/>
  <c r="K16" i="1" s="1"/>
  <c r="N13" i="1"/>
  <c r="O13" i="1"/>
  <c r="R13" i="1"/>
  <c r="R16" i="1" s="1"/>
  <c r="S13" i="1"/>
  <c r="S16" i="1" s="1"/>
  <c r="V13" i="1"/>
  <c r="W13" i="1"/>
  <c r="Z13" i="1"/>
  <c r="Z16" i="1" s="1"/>
  <c r="AA13" i="1"/>
  <c r="AA16" i="1" s="1"/>
  <c r="AD13" i="1"/>
  <c r="AE13" i="1"/>
  <c r="F14" i="1"/>
  <c r="F15" i="1" s="1"/>
  <c r="F16" i="1" s="1"/>
  <c r="G14" i="1"/>
  <c r="G15" i="1" s="1"/>
  <c r="G16" i="1" s="1"/>
  <c r="J14" i="1"/>
  <c r="K14" i="1"/>
  <c r="N14" i="1"/>
  <c r="N15" i="1" s="1"/>
  <c r="N16" i="1" s="1"/>
  <c r="O14" i="1"/>
  <c r="O15" i="1" s="1"/>
  <c r="O16" i="1" s="1"/>
  <c r="R14" i="1"/>
  <c r="S14" i="1"/>
  <c r="V14" i="1"/>
  <c r="V15" i="1" s="1"/>
  <c r="V16" i="1" s="1"/>
  <c r="W14" i="1"/>
  <c r="W15" i="1" s="1"/>
  <c r="W16" i="1" s="1"/>
  <c r="Z14" i="1"/>
  <c r="AA14" i="1"/>
  <c r="AD14" i="1"/>
  <c r="AD15" i="1" s="1"/>
  <c r="AD16" i="1" s="1"/>
  <c r="AE14" i="1"/>
  <c r="AE15" i="1" s="1"/>
  <c r="AE16" i="1" s="1"/>
  <c r="J15" i="1"/>
  <c r="K15" i="1"/>
  <c r="R15" i="1"/>
  <c r="S15" i="1"/>
  <c r="Z15" i="1"/>
  <c r="AA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<sst xmlns="http://schemas.openxmlformats.org/spreadsheetml/2006/main" count="86" uniqueCount="31">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</sst>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727</v>
      </c>
      <c r="B5">
        <v>12.600300000000001</v>
      </c>
      <c r="C5">
        <v>3.0537000000000001</v>
      </c>
      <c r="E5">
        <v>727</v>
      </c>
      <c r="F5">
        <v>20.390599999999999</v>
      </c>
      <c r="G5">
        <v>2.8757999999999999</v>
      </c>
      <c r="I5">
        <v>727</v>
      </c>
      <c r="J5">
        <v>38.1539</v>
      </c>
      <c r="K5">
        <v>2.8603000000000001</v>
      </c>
      <c r="M5">
        <v>727</v>
      </c>
      <c r="N5">
        <v>36.338799999999999</v>
      </c>
      <c r="O5">
        <v>4.5564</v>
      </c>
      <c r="Q5">
        <v>727</v>
      </c>
      <c r="R5">
        <v>13.8879</v>
      </c>
      <c r="S5">
        <v>2.7351999999999999</v>
      </c>
      <c r="U5">
        <v>727</v>
      </c>
      <c r="V5">
        <v>9.0654000000000003</v>
      </c>
      <c r="W5">
        <v>2.4523999999999999</v>
      </c>
      <c r="Y5">
        <v>727</v>
      </c>
      <c r="Z5">
        <v>18.839700000000001</v>
      </c>
      <c r="AA5">
        <v>2.7711000000000001</v>
      </c>
      <c r="AC5">
        <v>727</v>
      </c>
      <c r="AD5">
        <v>13.7575</v>
      </c>
      <c r="AE5">
        <v>3.0379999999999998</v>
      </c>
    </row>
    <row r="6" spans="1:31" x14ac:dyDescent="0.25">
      <c r="A6">
        <v>0.5</v>
      </c>
      <c r="B6">
        <v>14.3706</v>
      </c>
      <c r="C6">
        <v>3.0004</v>
      </c>
      <c r="E6">
        <v>0.5</v>
      </c>
      <c r="F6">
        <v>10.858700000000001</v>
      </c>
      <c r="G6">
        <v>2.7835000000000001</v>
      </c>
      <c r="I6">
        <v>0.5</v>
      </c>
      <c r="J6">
        <v>19.132300000000001</v>
      </c>
      <c r="K6">
        <v>3.1236000000000002</v>
      </c>
      <c r="M6">
        <v>0.5</v>
      </c>
      <c r="N6">
        <v>32.755499999999998</v>
      </c>
      <c r="O6">
        <v>3.1865000000000001</v>
      </c>
      <c r="Q6">
        <v>0.5</v>
      </c>
      <c r="R6">
        <v>13.6927</v>
      </c>
      <c r="S6">
        <v>2.6884999999999999</v>
      </c>
      <c r="U6">
        <v>0.5</v>
      </c>
      <c r="V6">
        <v>13.356299999999999</v>
      </c>
      <c r="W6">
        <v>2.7555999999999998</v>
      </c>
      <c r="Y6">
        <v>0.5</v>
      </c>
      <c r="Z6">
        <v>28.0306</v>
      </c>
      <c r="AA6">
        <v>3.0914999999999999</v>
      </c>
      <c r="AC6">
        <v>0.5</v>
      </c>
      <c r="AD6">
        <v>18.527100000000001</v>
      </c>
      <c r="AE6">
        <v>2.9718</v>
      </c>
    </row>
    <row r="7" spans="1:31" x14ac:dyDescent="0.25">
      <c r="A7">
        <v>1.5</v>
      </c>
      <c r="B7">
        <v>17.5945</v>
      </c>
      <c r="C7">
        <v>3.8115999999999999</v>
      </c>
      <c r="E7">
        <v>1.5</v>
      </c>
      <c r="F7">
        <v>12.691800000000001</v>
      </c>
      <c r="G7">
        <v>2.7787999999999999</v>
      </c>
      <c r="I7">
        <v>1.5</v>
      </c>
      <c r="J7">
        <v>7.1210000000000004</v>
      </c>
      <c r="K7">
        <v>3.2486000000000002</v>
      </c>
      <c r="M7">
        <v>1.5</v>
      </c>
      <c r="N7">
        <v>23.822600000000001</v>
      </c>
      <c r="O7">
        <v>3.3570000000000002</v>
      </c>
      <c r="Q7">
        <v>1.5</v>
      </c>
      <c r="R7">
        <v>8.6266999999999996</v>
      </c>
      <c r="S7">
        <v>2.9199000000000002</v>
      </c>
      <c r="U7">
        <v>1.5</v>
      </c>
      <c r="V7">
        <v>9.6742000000000008</v>
      </c>
      <c r="W7">
        <v>2.6873999999999998</v>
      </c>
      <c r="Y7">
        <v>1.5</v>
      </c>
      <c r="Z7">
        <v>17.189900000000002</v>
      </c>
      <c r="AA7">
        <v>2.5663</v>
      </c>
      <c r="AC7">
        <v>1.5</v>
      </c>
      <c r="AD7">
        <v>21.768999999999998</v>
      </c>
      <c r="AE7">
        <v>2.7793999999999999</v>
      </c>
    </row>
    <row r="8" spans="1:31" x14ac:dyDescent="0.25">
      <c r="A8">
        <v>2.5</v>
      </c>
      <c r="B8">
        <v>13.295500000000001</v>
      </c>
      <c r="C8">
        <v>2.9062000000000001</v>
      </c>
      <c r="E8">
        <v>2.5</v>
      </c>
      <c r="F8">
        <v>6.9981999999999998</v>
      </c>
      <c r="G8">
        <v>2.9571999999999998</v>
      </c>
      <c r="I8">
        <v>2.5</v>
      </c>
      <c r="J8">
        <v>5.5206999999999997</v>
      </c>
      <c r="K8">
        <v>2.5956000000000001</v>
      </c>
      <c r="M8">
        <v>2.5</v>
      </c>
      <c r="N8">
        <v>25.6829</v>
      </c>
      <c r="O8">
        <v>3.109</v>
      </c>
      <c r="Q8">
        <v>2.5</v>
      </c>
      <c r="R8">
        <v>15.0502</v>
      </c>
      <c r="S8">
        <v>2.8658999999999999</v>
      </c>
      <c r="U8">
        <v>2.5</v>
      </c>
      <c r="V8">
        <v>16.888300000000001</v>
      </c>
      <c r="W8">
        <v>2.8212000000000002</v>
      </c>
      <c r="Y8">
        <v>2.5</v>
      </c>
      <c r="Z8">
        <v>11.3804</v>
      </c>
      <c r="AA8">
        <v>2.8268</v>
      </c>
      <c r="AC8">
        <v>2.5</v>
      </c>
      <c r="AD8">
        <v>16.451899999999998</v>
      </c>
      <c r="AE8">
        <v>2.5249999999999999</v>
      </c>
    </row>
    <row r="9" spans="1:31" x14ac:dyDescent="0.25">
      <c r="A9">
        <v>3.5</v>
      </c>
      <c r="B9">
        <v>11.5625</v>
      </c>
      <c r="C9">
        <v>2.4117999999999999</v>
      </c>
      <c r="E9">
        <v>3.5</v>
      </c>
      <c r="F9">
        <v>10.7537</v>
      </c>
      <c r="G9">
        <v>2.6093000000000002</v>
      </c>
      <c r="I9">
        <v>3.5</v>
      </c>
      <c r="J9">
        <v>6.7458</v>
      </c>
      <c r="K9">
        <v>2.5644</v>
      </c>
      <c r="M9">
        <v>3.5</v>
      </c>
      <c r="N9">
        <v>30.944800000000001</v>
      </c>
      <c r="O9">
        <v>2.5579999999999998</v>
      </c>
      <c r="Q9">
        <v>3.5</v>
      </c>
      <c r="R9">
        <v>10.5183</v>
      </c>
      <c r="S9">
        <v>2.9514</v>
      </c>
      <c r="U9">
        <v>3.5</v>
      </c>
      <c r="V9">
        <v>13.178900000000001</v>
      </c>
      <c r="W9">
        <v>2.7789000000000001</v>
      </c>
      <c r="Y9">
        <v>3.5</v>
      </c>
      <c r="Z9">
        <v>9.1401000000000003</v>
      </c>
      <c r="AA9">
        <v>2.6612</v>
      </c>
      <c r="AC9">
        <v>3.5</v>
      </c>
      <c r="AD9">
        <v>23.706600000000002</v>
      </c>
      <c r="AE9">
        <v>3.2084000000000001</v>
      </c>
    </row>
    <row r="10" spans="1:31" x14ac:dyDescent="0.25">
      <c r="A10">
        <v>4.5</v>
      </c>
      <c r="B10">
        <v>15.9055</v>
      </c>
      <c r="C10">
        <v>2.6448999999999998</v>
      </c>
      <c r="E10">
        <v>4.5</v>
      </c>
      <c r="F10">
        <v>10.030900000000001</v>
      </c>
      <c r="G10">
        <v>2.6396999999999999</v>
      </c>
      <c r="I10">
        <v>4.5</v>
      </c>
      <c r="J10">
        <v>6.6905000000000001</v>
      </c>
      <c r="K10">
        <v>2.4192</v>
      </c>
      <c r="M10">
        <v>4.5</v>
      </c>
      <c r="N10">
        <v>9.8879000000000001</v>
      </c>
      <c r="O10">
        <v>2.7978999999999998</v>
      </c>
      <c r="Q10">
        <v>4.5</v>
      </c>
      <c r="R10">
        <v>15.743499999999999</v>
      </c>
      <c r="S10">
        <v>2.8957999999999999</v>
      </c>
      <c r="U10">
        <v>4.5</v>
      </c>
      <c r="V10">
        <v>19.828700000000001</v>
      </c>
      <c r="W10">
        <v>2.6221999999999999</v>
      </c>
      <c r="Y10">
        <v>4.5</v>
      </c>
      <c r="Z10">
        <v>19.7896</v>
      </c>
      <c r="AA10">
        <v>2.9851999999999999</v>
      </c>
      <c r="AC10">
        <v>4.5</v>
      </c>
      <c r="AD10">
        <v>31.876100000000001</v>
      </c>
      <c r="AE10">
        <v>3.5038</v>
      </c>
    </row>
    <row r="11" spans="1:31" x14ac:dyDescent="0.25">
      <c r="A11">
        <v>5.5</v>
      </c>
      <c r="B11">
        <v>14.364599999999999</v>
      </c>
      <c r="C11">
        <v>2.5901000000000001</v>
      </c>
      <c r="E11">
        <v>5.5</v>
      </c>
      <c r="F11">
        <v>21.8187</v>
      </c>
      <c r="G11">
        <v>2.7294999999999998</v>
      </c>
      <c r="I11">
        <v>5.5</v>
      </c>
      <c r="J11">
        <v>10.0535</v>
      </c>
      <c r="K11">
        <v>2.6272000000000002</v>
      </c>
      <c r="M11">
        <v>5.5</v>
      </c>
      <c r="N11">
        <v>11.8439</v>
      </c>
      <c r="O11">
        <v>2.581</v>
      </c>
      <c r="Q11">
        <v>5.5</v>
      </c>
      <c r="R11">
        <v>10.826599999999999</v>
      </c>
      <c r="S11">
        <v>2.5808</v>
      </c>
      <c r="U11">
        <v>5.5</v>
      </c>
      <c r="V11">
        <v>9.7218</v>
      </c>
      <c r="W11">
        <v>2.4845000000000002</v>
      </c>
      <c r="Y11">
        <v>5.5</v>
      </c>
      <c r="Z11">
        <v>30.374199999999998</v>
      </c>
      <c r="AA11">
        <v>2.6716000000000002</v>
      </c>
      <c r="AC11">
        <v>5.5</v>
      </c>
      <c r="AD11">
        <v>26.067399999999999</v>
      </c>
      <c r="AE11">
        <v>3.2692000000000001</v>
      </c>
    </row>
    <row r="13" spans="1:31" x14ac:dyDescent="0.25">
      <c r="A13" t="s">
        <v>14</v>
      </c>
      <c r="B13">
        <f>AVERAGE(B6:B11)</f>
        <v>14.515533333333332</v>
      </c>
      <c r="C13">
        <f>AVERAGE(C6:C11)</f>
        <v>2.8941666666666666</v>
      </c>
      <c r="E13" t="s">
        <v>14</v>
      </c>
      <c r="F13">
        <f t="shared" ref="D13:AE13" si="0">AVERAGE(F6:F11)</f>
        <v>12.192</v>
      </c>
      <c r="G13">
        <f t="shared" si="0"/>
        <v>2.7496666666666667</v>
      </c>
      <c r="I13" t="s">
        <v>14</v>
      </c>
      <c r="J13">
        <f t="shared" si="0"/>
        <v>9.2106333333333339</v>
      </c>
      <c r="K13">
        <f t="shared" si="0"/>
        <v>2.7631000000000001</v>
      </c>
      <c r="M13" t="s">
        <v>14</v>
      </c>
      <c r="N13">
        <f t="shared" si="0"/>
        <v>22.489599999999999</v>
      </c>
      <c r="O13">
        <f t="shared" si="0"/>
        <v>2.9315666666666669</v>
      </c>
      <c r="Q13" t="s">
        <v>14</v>
      </c>
      <c r="R13">
        <f t="shared" si="0"/>
        <v>12.409666666666666</v>
      </c>
      <c r="S13">
        <f t="shared" si="0"/>
        <v>2.8170499999999996</v>
      </c>
      <c r="U13" t="s">
        <v>14</v>
      </c>
      <c r="V13">
        <f t="shared" si="0"/>
        <v>13.774700000000001</v>
      </c>
      <c r="W13">
        <f t="shared" si="0"/>
        <v>2.6916333333333333</v>
      </c>
      <c r="Y13" t="s">
        <v>14</v>
      </c>
      <c r="Z13">
        <f t="shared" si="0"/>
        <v>19.317466666666665</v>
      </c>
      <c r="AA13">
        <f t="shared" si="0"/>
        <v>2.8004333333333338</v>
      </c>
      <c r="AC13" t="s">
        <v>14</v>
      </c>
      <c r="AD13">
        <f t="shared" si="0"/>
        <v>23.06635</v>
      </c>
      <c r="AE13">
        <f t="shared" si="0"/>
        <v>3.0429333333333335</v>
      </c>
    </row>
    <row r="14" spans="1:31" x14ac:dyDescent="0.25">
      <c r="A14" t="s">
        <v>15</v>
      </c>
      <c r="B14">
        <f>_xlfn.STDEV.P(B6:B11)</f>
        <v>1.9002068665162748</v>
      </c>
      <c r="C14">
        <f>_xlfn.STDEV.P(C6:C11)</f>
        <v>0.45467612160257126</v>
      </c>
      <c r="E14" t="s">
        <v>15</v>
      </c>
      <c r="F14">
        <f t="shared" ref="D14:AE14" si="1">_xlfn.STDEV.P(F6:F11)</f>
        <v>4.6262918981260404</v>
      </c>
      <c r="G14">
        <f t="shared" si="1"/>
        <v>0.1134795821086575</v>
      </c>
      <c r="I14" t="s">
        <v>15</v>
      </c>
      <c r="J14">
        <f t="shared" si="1"/>
        <v>4.6468366392872271</v>
      </c>
      <c r="K14">
        <f t="shared" si="1"/>
        <v>0.30820568348642258</v>
      </c>
      <c r="M14" t="s">
        <v>15</v>
      </c>
      <c r="N14">
        <f t="shared" si="1"/>
        <v>8.765338319388098</v>
      </c>
      <c r="O14">
        <f t="shared" si="1"/>
        <v>0.30489969206645623</v>
      </c>
      <c r="Q14" t="s">
        <v>15</v>
      </c>
      <c r="R14">
        <f t="shared" si="1"/>
        <v>2.5860922983442762</v>
      </c>
      <c r="S14">
        <f t="shared" si="1"/>
        <v>0.13512654254438691</v>
      </c>
      <c r="U14" t="s">
        <v>15</v>
      </c>
      <c r="V14">
        <f t="shared" si="1"/>
        <v>3.6541199537873226</v>
      </c>
      <c r="W14">
        <f t="shared" si="1"/>
        <v>0.11272226438857981</v>
      </c>
      <c r="Y14" t="s">
        <v>15</v>
      </c>
      <c r="Z14">
        <f t="shared" si="1"/>
        <v>7.8474551483621466</v>
      </c>
      <c r="AA14">
        <f t="shared" si="1"/>
        <v>0.18724141873231165</v>
      </c>
      <c r="AC14" t="s">
        <v>15</v>
      </c>
      <c r="AD14">
        <f t="shared" si="1"/>
        <v>5.0508542613271512</v>
      </c>
      <c r="AE14">
        <f t="shared" si="1"/>
        <v>0.32499708032876506</v>
      </c>
    </row>
    <row r="15" spans="1:31" x14ac:dyDescent="0.25">
      <c r="A15" t="s">
        <v>16</v>
      </c>
      <c r="B15">
        <f>B14*2</f>
        <v>3.8004137330325496</v>
      </c>
      <c r="C15">
        <f>C14*2</f>
        <v>0.90935224320514252</v>
      </c>
      <c r="E15" t="s">
        <v>16</v>
      </c>
      <c r="F15">
        <f t="shared" ref="D15:AE15" si="2">F14*2</f>
        <v>9.2525837962520807</v>
      </c>
      <c r="G15">
        <f t="shared" si="2"/>
        <v>0.22695916421731499</v>
      </c>
      <c r="I15" t="s">
        <v>16</v>
      </c>
      <c r="J15">
        <f t="shared" si="2"/>
        <v>9.2936732785744542</v>
      </c>
      <c r="K15">
        <f t="shared" si="2"/>
        <v>0.61641136697284515</v>
      </c>
      <c r="M15" t="s">
        <v>16</v>
      </c>
      <c r="N15">
        <f t="shared" si="2"/>
        <v>17.530676638776196</v>
      </c>
      <c r="O15">
        <f t="shared" si="2"/>
        <v>0.60979938413291246</v>
      </c>
      <c r="Q15" t="s">
        <v>16</v>
      </c>
      <c r="R15">
        <f t="shared" si="2"/>
        <v>5.1721845966885525</v>
      </c>
      <c r="S15">
        <f t="shared" si="2"/>
        <v>0.27025308508877383</v>
      </c>
      <c r="U15" t="s">
        <v>16</v>
      </c>
      <c r="V15">
        <f t="shared" si="2"/>
        <v>7.3082399075746451</v>
      </c>
      <c r="W15">
        <f t="shared" si="2"/>
        <v>0.22544452877715962</v>
      </c>
      <c r="Y15" t="s">
        <v>16</v>
      </c>
      <c r="Z15">
        <f t="shared" si="2"/>
        <v>15.694910296724293</v>
      </c>
      <c r="AA15">
        <f t="shared" si="2"/>
        <v>0.3744828374646233</v>
      </c>
      <c r="AC15" t="s">
        <v>16</v>
      </c>
      <c r="AD15">
        <f t="shared" si="2"/>
        <v>10.101708522654302</v>
      </c>
      <c r="AE15">
        <f t="shared" si="2"/>
        <v>0.64999416065753013</v>
      </c>
    </row>
    <row r="16" spans="1:31" x14ac:dyDescent="0.25">
      <c r="A16" t="s">
        <v>17</v>
      </c>
      <c r="B16">
        <f>B13+B15</f>
        <v>18.315947066365883</v>
      </c>
      <c r="C16">
        <f>C13+C15</f>
        <v>3.803518909871809</v>
      </c>
      <c r="E16" t="s">
        <v>17</v>
      </c>
      <c r="F16">
        <f t="shared" ref="D16:AE16" si="3">F13+F15</f>
        <v>21.444583796252083</v>
      </c>
      <c r="G16">
        <f t="shared" si="3"/>
        <v>2.9766258308839815</v>
      </c>
      <c r="I16" t="s">
        <v>17</v>
      </c>
      <c r="J16">
        <f t="shared" si="3"/>
        <v>18.504306611907786</v>
      </c>
      <c r="K16">
        <f t="shared" si="3"/>
        <v>3.3795113669728454</v>
      </c>
      <c r="M16" t="s">
        <v>17</v>
      </c>
      <c r="N16">
        <f t="shared" si="3"/>
        <v>40.020276638776195</v>
      </c>
      <c r="O16">
        <f t="shared" si="3"/>
        <v>3.5413660507995792</v>
      </c>
      <c r="Q16" t="s">
        <v>17</v>
      </c>
      <c r="R16">
        <f t="shared" si="3"/>
        <v>17.581851263355219</v>
      </c>
      <c r="S16">
        <f t="shared" si="3"/>
        <v>3.0873030850887733</v>
      </c>
      <c r="U16" t="s">
        <v>17</v>
      </c>
      <c r="V16">
        <f t="shared" si="3"/>
        <v>21.082939907574648</v>
      </c>
      <c r="W16">
        <f t="shared" si="3"/>
        <v>2.9170778621104931</v>
      </c>
      <c r="Y16" t="s">
        <v>17</v>
      </c>
      <c r="Z16">
        <f t="shared" si="3"/>
        <v>35.012376963390956</v>
      </c>
      <c r="AA16">
        <f t="shared" si="3"/>
        <v>3.1749161707979572</v>
      </c>
      <c r="AC16" t="s">
        <v>17</v>
      </c>
      <c r="AD16">
        <f t="shared" si="3"/>
        <v>33.168058522654306</v>
      </c>
      <c r="AE16">
        <f t="shared" si="3"/>
        <v>3.6929274939908634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20.379262499999999</v>
      </c>
      <c r="M27">
        <f>AVERAGE(C5,G5,K5,O5,S5,W5,AA5,AE5)</f>
        <v>3.0428625</v>
      </c>
      <c r="P27">
        <f>L28-L27</f>
        <v>-1.5387875000000015</v>
      </c>
      <c r="Q27">
        <f>M28-M27</f>
        <v>-9.2687500000000256E-2</v>
      </c>
      <c r="S27">
        <v>0.5</v>
      </c>
      <c r="T27">
        <f>P27/L27*100</f>
        <v>-7.5507516525683966</v>
      </c>
      <c r="U27">
        <f>Q27/M27*100</f>
        <v>-3.0460627123309139</v>
      </c>
      <c r="Y27">
        <f>L27</f>
        <v>20.379262499999999</v>
      </c>
      <c r="Z27">
        <f>M27</f>
        <v>3.0428625</v>
      </c>
      <c r="AB27">
        <f>T27</f>
        <v>-7.5507516525683966</v>
      </c>
      <c r="AC27">
        <f>T28</f>
        <v>-27.322136902647969</v>
      </c>
      <c r="AD27">
        <f>T29</f>
        <v>-31.751639687648169</v>
      </c>
      <c r="AE27">
        <f>T30</f>
        <v>-28.511458645767966</v>
      </c>
      <c r="AF27">
        <f>T31</f>
        <v>-20.413766199831809</v>
      </c>
      <c r="AG27">
        <f>T32</f>
        <v>-17.151871909005546</v>
      </c>
      <c r="AH27">
        <f>U27</f>
        <v>-3.0460627123309139</v>
      </c>
      <c r="AI27">
        <f>U28</f>
        <v>-0.79653615633304053</v>
      </c>
      <c r="AJ27">
        <f>U29</f>
        <v>-7.1314428437039306</v>
      </c>
      <c r="AK27">
        <f>U30</f>
        <v>-10.678678382608476</v>
      </c>
      <c r="AL27">
        <f>U31</f>
        <v>-7.5348458893558403</v>
      </c>
      <c r="AM27">
        <f>U32</f>
        <v>-11.539298933159145</v>
      </c>
    </row>
    <row r="28" spans="11:39" x14ac:dyDescent="0.25">
      <c r="K28">
        <v>0.5</v>
      </c>
      <c r="L28">
        <f>AVERAGE(B6,F6,J6,N6,R6,V6,Z6,AD6)</f>
        <v>18.840474999999998</v>
      </c>
      <c r="M28">
        <f>AVERAGE(C6,G6,K6,O6,S6,W6,AA6,AE6)</f>
        <v>2.9501749999999998</v>
      </c>
      <c r="P28">
        <f>L29-L27</f>
        <v>-5.5680499999999995</v>
      </c>
      <c r="Q28">
        <f>M29-M27</f>
        <v>-2.4237499999999468E-2</v>
      </c>
      <c r="S28">
        <v>1.5</v>
      </c>
      <c r="T28">
        <f>P28/L27*100</f>
        <v>-27.322136902647969</v>
      </c>
      <c r="U28">
        <f>Q28/M27*100</f>
        <v>-0.79653615633304053</v>
      </c>
    </row>
    <row r="29" spans="11:39" x14ac:dyDescent="0.25">
      <c r="K29">
        <v>1.5</v>
      </c>
      <c r="L29">
        <f>AVERAGE(B7,F7,J7,N7,R7,V7,Z7,AD7)</f>
        <v>14.8112125</v>
      </c>
      <c r="M29">
        <f>AVERAGE(C7,G7,K7,O7,S7,W7,AA7,AE7)</f>
        <v>3.0186250000000006</v>
      </c>
      <c r="P29">
        <f>L30-L27</f>
        <v>-6.4707500000000007</v>
      </c>
      <c r="Q29">
        <f>M30-M27</f>
        <v>-0.21700000000000053</v>
      </c>
      <c r="S29">
        <v>2.5</v>
      </c>
      <c r="T29">
        <f>P29/L27*100</f>
        <v>-31.751639687648169</v>
      </c>
      <c r="U29">
        <f>Q29/M27*100</f>
        <v>-7.1314428437039306</v>
      </c>
    </row>
    <row r="30" spans="11:39" x14ac:dyDescent="0.25">
      <c r="K30">
        <v>2.5</v>
      </c>
      <c r="L30">
        <f>AVERAGE(B8,F8,J8,N8,R8,V8,Z8,AD8)</f>
        <v>13.908512499999999</v>
      </c>
      <c r="M30">
        <f>AVERAGE(C8,G8,K8,O8,S8,W8,AA8,AE8)</f>
        <v>2.8258624999999995</v>
      </c>
      <c r="P30">
        <f>L31-L27</f>
        <v>-5.8104249999999986</v>
      </c>
      <c r="Q30">
        <f>M31-M27</f>
        <v>-0.32493749999999988</v>
      </c>
      <c r="S30">
        <v>3.5</v>
      </c>
      <c r="T30">
        <f>P30/L27*100</f>
        <v>-28.511458645767966</v>
      </c>
      <c r="U30">
        <f>Q30/M27*100</f>
        <v>-10.678678382608476</v>
      </c>
    </row>
    <row r="31" spans="11:39" x14ac:dyDescent="0.25">
      <c r="K31">
        <v>3.5</v>
      </c>
      <c r="L31">
        <f>AVERAGE(B9,F9,J9,N9,R9,V9,Z9,AD9)</f>
        <v>14.568837500000001</v>
      </c>
      <c r="M31">
        <f>AVERAGE(C9,G9,K9,O9,S9,W9,AA9,AE9)</f>
        <v>2.7179250000000001</v>
      </c>
      <c r="P31">
        <f>L32-L27</f>
        <v>-4.1601749999999988</v>
      </c>
      <c r="Q31">
        <f>M32-M27</f>
        <v>-0.22927500000000034</v>
      </c>
      <c r="S31">
        <v>4.5</v>
      </c>
      <c r="T31">
        <f>P31/L27*100</f>
        <v>-20.413766199831809</v>
      </c>
      <c r="U31">
        <f>Q31/M27*100</f>
        <v>-7.5348458893558403</v>
      </c>
    </row>
    <row r="32" spans="11:39" x14ac:dyDescent="0.25">
      <c r="K32">
        <v>4.5</v>
      </c>
      <c r="L32">
        <f>AVERAGE(B10,F10,J10,N10,R10,V10,Z10,AD10)</f>
        <v>16.219087500000001</v>
      </c>
      <c r="M32">
        <f>AVERAGE(C10,G10,K10,O10,S10,W10,AA10,AE10)</f>
        <v>2.8135874999999997</v>
      </c>
      <c r="P32">
        <f>L33-L27</f>
        <v>-3.4954250000000009</v>
      </c>
      <c r="Q32">
        <f>M33-M27</f>
        <v>-0.35112499999999969</v>
      </c>
      <c r="S32">
        <v>5.5</v>
      </c>
      <c r="T32">
        <f>P32/L27*100</f>
        <v>-17.151871909005546</v>
      </c>
      <c r="U32">
        <f>Q32/M27*100</f>
        <v>-11.539298933159145</v>
      </c>
    </row>
    <row r="33" spans="1:13" x14ac:dyDescent="0.25">
      <c r="K33">
        <v>5.5</v>
      </c>
      <c r="L33">
        <f>AVERAGE(B11,F11,J11,N11,R11,V11,Z11,AD11)</f>
        <v>16.883837499999998</v>
      </c>
      <c r="M33">
        <f>AVERAGE(C11,G11,K11,O11,S11,W11,AA11,AE11)</f>
        <v>2.6917375000000003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12.600300000000001</v>
      </c>
      <c r="C42">
        <f>C5</f>
        <v>3.0537000000000001</v>
      </c>
    </row>
    <row r="43" spans="1:13" x14ac:dyDescent="0.25">
      <c r="A43" s="1">
        <v>2</v>
      </c>
      <c r="B43">
        <f>F5</f>
        <v>20.390599999999999</v>
      </c>
      <c r="C43">
        <f>G5</f>
        <v>2.8757999999999999</v>
      </c>
    </row>
    <row r="44" spans="1:13" x14ac:dyDescent="0.25">
      <c r="A44" s="1">
        <v>3</v>
      </c>
      <c r="B44">
        <f>J5</f>
        <v>38.1539</v>
      </c>
      <c r="C44">
        <f>K5</f>
        <v>2.8603000000000001</v>
      </c>
    </row>
    <row r="45" spans="1:13" x14ac:dyDescent="0.25">
      <c r="A45" s="1">
        <v>4</v>
      </c>
      <c r="B45">
        <f>N5</f>
        <v>36.338799999999999</v>
      </c>
      <c r="C45">
        <f>O5</f>
        <v>4.5564</v>
      </c>
    </row>
    <row r="46" spans="1:13" x14ac:dyDescent="0.25">
      <c r="A46" s="1">
        <v>5</v>
      </c>
      <c r="B46">
        <f>R5</f>
        <v>13.8879</v>
      </c>
      <c r="C46">
        <f>S5</f>
        <v>2.7351999999999999</v>
      </c>
    </row>
    <row r="47" spans="1:13" x14ac:dyDescent="0.25">
      <c r="A47" s="1">
        <v>6</v>
      </c>
      <c r="B47">
        <f>V5</f>
        <v>9.0654000000000003</v>
      </c>
      <c r="C47">
        <f>W5</f>
        <v>2.4523999999999999</v>
      </c>
    </row>
    <row r="48" spans="1:13" x14ac:dyDescent="0.25">
      <c r="A48" s="1">
        <v>7</v>
      </c>
      <c r="B48">
        <f>Z5</f>
        <v>18.839700000000001</v>
      </c>
      <c r="C48">
        <f>AA5</f>
        <v>2.7711000000000001</v>
      </c>
    </row>
    <row r="49" spans="1:3" x14ac:dyDescent="0.25">
      <c r="A49" s="1">
        <v>8</v>
      </c>
      <c r="B49">
        <f>AD5</f>
        <v>13.7575</v>
      </c>
      <c r="C49">
        <f>AE5</f>
        <v>3.0379999999999998</v>
      </c>
    </row>
    <row r="51" spans="1:3" x14ac:dyDescent="0.25">
      <c r="A51" t="s">
        <v>28</v>
      </c>
      <c r="B51">
        <f>AVERAGE(B42:B49)</f>
        <v>20.379262499999999</v>
      </c>
      <c r="C51">
        <f>AVERAGE(C42:C49)</f>
        <v>3.0428625</v>
      </c>
    </row>
    <row r="52" spans="1:3" x14ac:dyDescent="0.25">
      <c r="A52" t="s">
        <v>15</v>
      </c>
      <c r="B52">
        <f>_xlfn.STDEV.P(B42:B49)</f>
        <v>10.292692946082854</v>
      </c>
      <c r="C52">
        <f>_xlfn.STDEV.P(C42:C49)</f>
        <v>0.59888780655791574</v>
      </c>
    </row>
    <row r="53" spans="1:3" x14ac:dyDescent="0.25">
      <c r="A53" t="s">
        <v>29</v>
      </c>
      <c r="B53">
        <f>1.5*B52</f>
        <v>15.439039419124281</v>
      </c>
      <c r="C53">
        <f>1.5*C52</f>
        <v>0.8983317098368736</v>
      </c>
    </row>
    <row r="54" spans="1:3" x14ac:dyDescent="0.25">
      <c r="A54" t="s">
        <v>16</v>
      </c>
      <c r="B54">
        <f>2*B52</f>
        <v>20.585385892165707</v>
      </c>
      <c r="C54">
        <f>2*C52</f>
        <v>1.1977756131158315</v>
      </c>
    </row>
    <row r="55" spans="1:3" x14ac:dyDescent="0.25">
      <c r="A55" t="s">
        <v>30</v>
      </c>
      <c r="B55">
        <f>B51+B53</f>
        <v>35.818301919124281</v>
      </c>
      <c r="C55">
        <f>C51+C53</f>
        <v>3.9411942098368735</v>
      </c>
    </row>
    <row r="56" spans="1:3" x14ac:dyDescent="0.25">
      <c r="A56" t="s">
        <v>17</v>
      </c>
      <c r="B56">
        <f>B51+B54</f>
        <v>40.964648392165707</v>
      </c>
      <c r="C56">
        <f>C51+C54</f>
        <v>4.2406381131158319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2015-05-18T01:24:45Z</dcterms:created>
  <dcterms:modified xsi:type="dcterms:W3CDTF">2015-05-27T01:01:13Z</dcterms:modified>
</cp:coreProperties>
</file>