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G13" i="1"/>
  <c r="J13" i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G15" i="1" s="1"/>
  <c r="G16" i="1" s="1"/>
  <c r="J14" i="1"/>
  <c r="K14" i="1"/>
  <c r="N14" i="1"/>
  <c r="O14" i="1"/>
  <c r="O15" i="1" s="1"/>
  <c r="O16" i="1" s="1"/>
  <c r="R14" i="1"/>
  <c r="S14" i="1"/>
  <c r="V14" i="1"/>
  <c r="W14" i="1"/>
  <c r="W15" i="1" s="1"/>
  <c r="W16" i="1" s="1"/>
  <c r="Z14" i="1"/>
  <c r="AA14" i="1"/>
  <c r="AD14" i="1"/>
  <c r="AD15" i="1" s="1"/>
  <c r="AD16" i="1" s="1"/>
  <c r="AE14" i="1"/>
  <c r="AE15" i="1" s="1"/>
  <c r="AE16" i="1" s="1"/>
  <c r="F15" i="1"/>
  <c r="J15" i="1"/>
  <c r="K15" i="1"/>
  <c r="K16" i="1" s="1"/>
  <c r="N15" i="1"/>
  <c r="R15" i="1"/>
  <c r="S15" i="1"/>
  <c r="S16" i="1" s="1"/>
  <c r="V15" i="1"/>
  <c r="Z15" i="1"/>
  <c r="AA15" i="1"/>
  <c r="AA16" i="1" s="1"/>
  <c r="F16" i="1"/>
  <c r="J16" i="1"/>
  <c r="N16" i="1"/>
  <c r="R16" i="1"/>
  <c r="V16" i="1"/>
  <c r="Z16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<sst xmlns="http://schemas.openxmlformats.org/spreadsheetml/2006/main" count="86" uniqueCount="31">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</sst>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AM56"/>
  <sheetViews>
    <sheetView tabSelected="1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7.8367000000000004</v>
      </c>
      <c r="C5">
        <v>2.2584</v>
      </c>
      <c r="E5">
        <v>929</v>
      </c>
      <c r="F5">
        <v>18.553999999999998</v>
      </c>
      <c r="G5">
        <v>2.9779</v>
      </c>
      <c r="I5">
        <v>929</v>
      </c>
      <c r="J5">
        <v>23.390999999999998</v>
      </c>
      <c r="K5">
        <v>3.9603000000000002</v>
      </c>
      <c r="M5">
        <v>929</v>
      </c>
      <c r="N5">
        <v>13.876899999999999</v>
      </c>
      <c r="O5">
        <v>4.5846</v>
      </c>
      <c r="Q5">
        <v>929</v>
      </c>
      <c r="R5">
        <v>9.1289999999999996</v>
      </c>
      <c r="S5">
        <v>3.1596000000000002</v>
      </c>
      <c r="U5">
        <v>929</v>
      </c>
      <c r="V5">
        <v>13.1965</v>
      </c>
      <c r="W5">
        <v>2.9531999999999998</v>
      </c>
      <c r="Y5">
        <v>929</v>
      </c>
      <c r="Z5">
        <v>8.4481999999999999</v>
      </c>
      <c r="AA5">
        <v>2.4607000000000001</v>
      </c>
      <c r="AC5">
        <v>929</v>
      </c>
      <c r="AD5">
        <v>9.3693000000000008</v>
      </c>
      <c r="AE5">
        <v>2.4704000000000002</v>
      </c>
    </row>
    <row r="6" spans="1:31" x14ac:dyDescent="0.25">
      <c r="A6">
        <v>0.5</v>
      </c>
      <c r="B6">
        <v>9.4960000000000004</v>
      </c>
      <c r="C6">
        <v>2.3993000000000002</v>
      </c>
      <c r="E6">
        <v>0.5</v>
      </c>
      <c r="F6">
        <v>24.539200000000001</v>
      </c>
      <c r="G6">
        <v>3.1667999999999998</v>
      </c>
      <c r="I6">
        <v>0.5</v>
      </c>
      <c r="J6">
        <v>19.0307</v>
      </c>
      <c r="K6">
        <v>2.9422000000000001</v>
      </c>
      <c r="M6">
        <v>0.5</v>
      </c>
      <c r="N6">
        <v>11.537100000000001</v>
      </c>
      <c r="O6">
        <v>4.0616000000000003</v>
      </c>
      <c r="Q6">
        <v>0.5</v>
      </c>
      <c r="R6">
        <v>9.8660999999999994</v>
      </c>
      <c r="S6">
        <v>3.1189</v>
      </c>
      <c r="U6">
        <v>0.5</v>
      </c>
      <c r="V6">
        <v>9.0242000000000004</v>
      </c>
      <c r="W6">
        <v>2.6520000000000001</v>
      </c>
      <c r="Y6">
        <v>0.5</v>
      </c>
      <c r="Z6">
        <v>12.064299999999999</v>
      </c>
      <c r="AA6">
        <v>2.5175999999999998</v>
      </c>
      <c r="AC6">
        <v>0.5</v>
      </c>
      <c r="AD6">
        <v>13.4528</v>
      </c>
      <c r="AE6">
        <v>2.3559000000000001</v>
      </c>
    </row>
    <row r="7" spans="1:31" x14ac:dyDescent="0.25">
      <c r="A7">
        <v>1.5</v>
      </c>
      <c r="B7">
        <v>6.492</v>
      </c>
      <c r="C7">
        <v>2.3963999999999999</v>
      </c>
      <c r="E7">
        <v>1.5</v>
      </c>
      <c r="F7">
        <v>24.928100000000001</v>
      </c>
      <c r="G7">
        <v>3.2993999999999999</v>
      </c>
      <c r="I7">
        <v>1.5</v>
      </c>
      <c r="J7">
        <v>26.2013</v>
      </c>
      <c r="K7">
        <v>3.0533000000000001</v>
      </c>
      <c r="M7">
        <v>1.5</v>
      </c>
      <c r="N7">
        <v>14.1616</v>
      </c>
      <c r="O7">
        <v>4.6829999999999998</v>
      </c>
      <c r="Q7">
        <v>1.5</v>
      </c>
      <c r="R7">
        <v>20.061199999999999</v>
      </c>
      <c r="S7">
        <v>2.7574000000000001</v>
      </c>
      <c r="U7">
        <v>1.5</v>
      </c>
      <c r="V7">
        <v>10.096399999999999</v>
      </c>
      <c r="W7">
        <v>2.4575999999999998</v>
      </c>
      <c r="Y7">
        <v>1.5</v>
      </c>
      <c r="Z7">
        <v>8.7461000000000002</v>
      </c>
      <c r="AA7">
        <v>2.5051000000000001</v>
      </c>
      <c r="AC7">
        <v>1.5</v>
      </c>
      <c r="AD7">
        <v>11.027200000000001</v>
      </c>
      <c r="AE7">
        <v>2.5188999999999999</v>
      </c>
    </row>
    <row r="8" spans="1:31" x14ac:dyDescent="0.25">
      <c r="A8">
        <v>2.5</v>
      </c>
      <c r="B8">
        <v>8.2447999999999997</v>
      </c>
      <c r="C8">
        <v>2.3132000000000001</v>
      </c>
      <c r="E8">
        <v>2.5</v>
      </c>
      <c r="F8">
        <v>26.781700000000001</v>
      </c>
      <c r="G8">
        <v>2.7608999999999999</v>
      </c>
      <c r="I8">
        <v>2.5</v>
      </c>
      <c r="J8">
        <v>14.5505</v>
      </c>
      <c r="K8">
        <v>4.5998999999999999</v>
      </c>
      <c r="M8">
        <v>2.5</v>
      </c>
      <c r="N8">
        <v>10.8962</v>
      </c>
      <c r="O8">
        <v>4.0445000000000002</v>
      </c>
      <c r="Q8">
        <v>2.5</v>
      </c>
      <c r="R8">
        <v>15.331300000000001</v>
      </c>
      <c r="S8">
        <v>2.5649000000000002</v>
      </c>
      <c r="U8">
        <v>2.5</v>
      </c>
      <c r="V8">
        <v>12.112399999999999</v>
      </c>
      <c r="W8">
        <v>2.6029</v>
      </c>
      <c r="Y8">
        <v>2.5</v>
      </c>
      <c r="Z8">
        <v>7.8188000000000004</v>
      </c>
      <c r="AA8">
        <v>2.4885000000000002</v>
      </c>
      <c r="AC8">
        <v>2.5</v>
      </c>
      <c r="AD8">
        <v>11.595499999999999</v>
      </c>
      <c r="AE8">
        <v>2.5449999999999999</v>
      </c>
    </row>
    <row r="9" spans="1:31" x14ac:dyDescent="0.25">
      <c r="A9">
        <v>3.5</v>
      </c>
      <c r="B9">
        <v>5.0201000000000002</v>
      </c>
      <c r="C9">
        <v>2.3795000000000002</v>
      </c>
      <c r="E9">
        <v>3.5</v>
      </c>
      <c r="F9">
        <v>21.919499999999999</v>
      </c>
      <c r="G9">
        <v>3.0320999999999998</v>
      </c>
      <c r="I9">
        <v>3.5</v>
      </c>
      <c r="J9">
        <v>17.694700000000001</v>
      </c>
      <c r="K9">
        <v>5.7107999999999999</v>
      </c>
      <c r="M9">
        <v>3.5</v>
      </c>
      <c r="N9">
        <v>10.559100000000001</v>
      </c>
      <c r="O9">
        <v>3.5135000000000001</v>
      </c>
      <c r="Q9">
        <v>3.5</v>
      </c>
      <c r="R9">
        <v>11.525399999999999</v>
      </c>
      <c r="S9">
        <v>2.6172</v>
      </c>
      <c r="U9">
        <v>3.5</v>
      </c>
      <c r="V9">
        <v>8.0439000000000007</v>
      </c>
      <c r="W9">
        <v>2.9668000000000001</v>
      </c>
      <c r="Y9">
        <v>3.5</v>
      </c>
      <c r="Z9">
        <v>11.1617</v>
      </c>
      <c r="AA9">
        <v>2.4180000000000001</v>
      </c>
      <c r="AC9">
        <v>3.5</v>
      </c>
      <c r="AD9">
        <v>10.5206</v>
      </c>
      <c r="AE9">
        <v>2.4842</v>
      </c>
    </row>
    <row r="10" spans="1:31" x14ac:dyDescent="0.25">
      <c r="A10">
        <v>4.5</v>
      </c>
      <c r="B10">
        <v>3.6318000000000001</v>
      </c>
      <c r="C10">
        <v>2.3828999999999998</v>
      </c>
      <c r="E10">
        <v>4.5</v>
      </c>
      <c r="F10">
        <v>14.1287</v>
      </c>
      <c r="G10">
        <v>2.7572000000000001</v>
      </c>
      <c r="I10">
        <v>4.5</v>
      </c>
      <c r="J10">
        <v>15.9838</v>
      </c>
      <c r="K10">
        <v>3.9744999999999999</v>
      </c>
      <c r="M10">
        <v>4.5</v>
      </c>
      <c r="N10">
        <v>7.5998999999999999</v>
      </c>
      <c r="O10">
        <v>3.1431</v>
      </c>
      <c r="Q10">
        <v>4.5</v>
      </c>
      <c r="R10">
        <v>6.8003999999999998</v>
      </c>
      <c r="S10">
        <v>2.5756000000000001</v>
      </c>
      <c r="U10">
        <v>4.5</v>
      </c>
      <c r="V10">
        <v>9.2644000000000002</v>
      </c>
      <c r="W10">
        <v>2.9468999999999999</v>
      </c>
      <c r="Y10">
        <v>4.5</v>
      </c>
      <c r="Z10">
        <v>8.8347999999999995</v>
      </c>
      <c r="AA10">
        <v>2.395</v>
      </c>
      <c r="AC10">
        <v>4.5</v>
      </c>
      <c r="AD10">
        <v>12.6699</v>
      </c>
      <c r="AE10">
        <v>2.5108999999999999</v>
      </c>
    </row>
    <row r="11" spans="1:31" x14ac:dyDescent="0.25">
      <c r="A11">
        <v>5.5</v>
      </c>
      <c r="B11">
        <v>4.9839000000000002</v>
      </c>
      <c r="C11">
        <v>3.0676000000000001</v>
      </c>
      <c r="E11">
        <v>5.5</v>
      </c>
      <c r="F11">
        <v>13.318199999999999</v>
      </c>
      <c r="G11">
        <v>2.6665999999999999</v>
      </c>
      <c r="I11">
        <v>5.5</v>
      </c>
      <c r="J11">
        <v>12.465400000000001</v>
      </c>
      <c r="K11">
        <v>3.0871</v>
      </c>
      <c r="M11">
        <v>5.5</v>
      </c>
      <c r="N11">
        <v>9.1800999999999995</v>
      </c>
      <c r="O11">
        <v>3.2052</v>
      </c>
      <c r="Q11">
        <v>5.5</v>
      </c>
      <c r="R11">
        <v>9.8829999999999991</v>
      </c>
      <c r="S11">
        <v>2.5705</v>
      </c>
      <c r="U11">
        <v>5.5</v>
      </c>
      <c r="V11">
        <v>7.2286999999999999</v>
      </c>
      <c r="W11">
        <v>2.6737000000000002</v>
      </c>
      <c r="Y11">
        <v>5.5</v>
      </c>
      <c r="Z11">
        <v>6.6096000000000004</v>
      </c>
      <c r="AA11">
        <v>2.3847</v>
      </c>
      <c r="AC11">
        <v>5.5</v>
      </c>
      <c r="AD11">
        <v>8.9288000000000007</v>
      </c>
      <c r="AE11">
        <v>2.5036999999999998</v>
      </c>
    </row>
    <row r="13" spans="1:31" x14ac:dyDescent="0.25">
      <c r="A13" t="s">
        <v>14</v>
      </c>
      <c r="B13">
        <f>AVERAGE(B6:B11)</f>
        <v>6.3114333333333326</v>
      </c>
      <c r="C13">
        <f>AVERAGE(C6:C11)</f>
        <v>2.4898166666666666</v>
      </c>
      <c r="E13" t="s">
        <v>14</v>
      </c>
      <c r="F13">
        <f t="shared" ref="D13:AE13" si="0">AVERAGE(F6:F11)</f>
        <v>20.9359</v>
      </c>
      <c r="G13">
        <f t="shared" si="0"/>
        <v>2.9471666666666665</v>
      </c>
      <c r="I13" t="s">
        <v>14</v>
      </c>
      <c r="J13">
        <f t="shared" si="0"/>
        <v>17.654399999999999</v>
      </c>
      <c r="K13">
        <f t="shared" si="0"/>
        <v>3.8946333333333332</v>
      </c>
      <c r="M13" t="s">
        <v>14</v>
      </c>
      <c r="N13">
        <f t="shared" si="0"/>
        <v>10.655666666666667</v>
      </c>
      <c r="O13">
        <f t="shared" si="0"/>
        <v>3.7751500000000004</v>
      </c>
      <c r="Q13" t="s">
        <v>14</v>
      </c>
      <c r="R13">
        <f t="shared" si="0"/>
        <v>12.244566666666666</v>
      </c>
      <c r="S13">
        <f t="shared" si="0"/>
        <v>2.7007499999999998</v>
      </c>
      <c r="U13" t="s">
        <v>14</v>
      </c>
      <c r="V13">
        <f t="shared" si="0"/>
        <v>9.2949999999999999</v>
      </c>
      <c r="W13">
        <f t="shared" si="0"/>
        <v>2.71665</v>
      </c>
      <c r="Y13" t="s">
        <v>14</v>
      </c>
      <c r="Z13">
        <f t="shared" si="0"/>
        <v>9.2058833333333343</v>
      </c>
      <c r="AA13">
        <f t="shared" si="0"/>
        <v>2.4514833333333335</v>
      </c>
      <c r="AC13" t="s">
        <v>14</v>
      </c>
      <c r="AD13">
        <f t="shared" si="0"/>
        <v>11.3658</v>
      </c>
      <c r="AE13">
        <f t="shared" si="0"/>
        <v>2.4864333333333333</v>
      </c>
    </row>
    <row r="14" spans="1:31" x14ac:dyDescent="0.25">
      <c r="A14" t="s">
        <v>15</v>
      </c>
      <c r="B14">
        <f>_xlfn.STDEV.P(B6:B11)</f>
        <v>2.0216452529781055</v>
      </c>
      <c r="C14">
        <f>_xlfn.STDEV.P(C6:C11)</f>
        <v>0.25998330341688369</v>
      </c>
      <c r="E14" t="s">
        <v>15</v>
      </c>
      <c r="F14">
        <f t="shared" ref="D14:AE14" si="1">_xlfn.STDEV.P(F6:F11)</f>
        <v>5.2982639210090978</v>
      </c>
      <c r="G14">
        <f t="shared" si="1"/>
        <v>0.2341726760794739</v>
      </c>
      <c r="I14" t="s">
        <v>15</v>
      </c>
      <c r="J14">
        <f t="shared" si="1"/>
        <v>4.3645569832458326</v>
      </c>
      <c r="K14">
        <f t="shared" si="1"/>
        <v>1.0057602624659392</v>
      </c>
      <c r="M14" t="s">
        <v>15</v>
      </c>
      <c r="N14">
        <f t="shared" si="1"/>
        <v>2.0269304203373357</v>
      </c>
      <c r="O14">
        <f t="shared" si="1"/>
        <v>0.54338224345298269</v>
      </c>
      <c r="Q14" t="s">
        <v>15</v>
      </c>
      <c r="R14">
        <f t="shared" si="1"/>
        <v>4.3208396470542105</v>
      </c>
      <c r="S14">
        <f t="shared" si="1"/>
        <v>0.19837760920359265</v>
      </c>
      <c r="U14" t="s">
        <v>15</v>
      </c>
      <c r="V14">
        <f t="shared" si="1"/>
        <v>1.5539787975816597</v>
      </c>
      <c r="W14">
        <f t="shared" si="1"/>
        <v>0.18333047346254255</v>
      </c>
      <c r="Y14" t="s">
        <v>15</v>
      </c>
      <c r="Z14">
        <f t="shared" si="1"/>
        <v>1.871254282931337</v>
      </c>
      <c r="AA14">
        <f t="shared" si="1"/>
        <v>5.3832933435047164E-2</v>
      </c>
      <c r="AC14" t="s">
        <v>15</v>
      </c>
      <c r="AD14">
        <f t="shared" si="1"/>
        <v>1.4649795163528196</v>
      </c>
      <c r="AE14">
        <f t="shared" si="1"/>
        <v>6.1134869119204086E-2</v>
      </c>
    </row>
    <row r="15" spans="1:31" x14ac:dyDescent="0.25">
      <c r="A15" t="s">
        <v>16</v>
      </c>
      <c r="B15">
        <f>B14*2</f>
        <v>4.043290505956211</v>
      </c>
      <c r="C15">
        <f>C14*2</f>
        <v>0.51996660683376739</v>
      </c>
      <c r="E15" t="s">
        <v>16</v>
      </c>
      <c r="F15">
        <f t="shared" ref="D15:AE15" si="2">F14*2</f>
        <v>10.596527842018196</v>
      </c>
      <c r="G15">
        <f t="shared" si="2"/>
        <v>0.46834535215894779</v>
      </c>
      <c r="I15" t="s">
        <v>16</v>
      </c>
      <c r="J15">
        <f t="shared" si="2"/>
        <v>8.7291139664916653</v>
      </c>
      <c r="K15">
        <f t="shared" si="2"/>
        <v>2.0115205249318784</v>
      </c>
      <c r="M15" t="s">
        <v>16</v>
      </c>
      <c r="N15">
        <f t="shared" si="2"/>
        <v>4.0538608406746715</v>
      </c>
      <c r="O15">
        <f t="shared" si="2"/>
        <v>1.0867644869059654</v>
      </c>
      <c r="Q15" t="s">
        <v>16</v>
      </c>
      <c r="R15">
        <f t="shared" si="2"/>
        <v>8.6416792941084211</v>
      </c>
      <c r="S15">
        <f t="shared" si="2"/>
        <v>0.39675521840718531</v>
      </c>
      <c r="U15" t="s">
        <v>16</v>
      </c>
      <c r="V15">
        <f t="shared" si="2"/>
        <v>3.1079575951633194</v>
      </c>
      <c r="W15">
        <f t="shared" si="2"/>
        <v>0.36666094692508511</v>
      </c>
      <c r="Y15" t="s">
        <v>16</v>
      </c>
      <c r="Z15">
        <f t="shared" si="2"/>
        <v>3.742508565862674</v>
      </c>
      <c r="AA15">
        <f t="shared" si="2"/>
        <v>0.10766586687009433</v>
      </c>
      <c r="AC15" t="s">
        <v>16</v>
      </c>
      <c r="AD15">
        <f t="shared" si="2"/>
        <v>2.9299590327056393</v>
      </c>
      <c r="AE15">
        <f t="shared" si="2"/>
        <v>0.12226973823840817</v>
      </c>
    </row>
    <row r="16" spans="1:31" x14ac:dyDescent="0.25">
      <c r="A16" t="s">
        <v>17</v>
      </c>
      <c r="B16">
        <f>B13+B15</f>
        <v>10.354723839289544</v>
      </c>
      <c r="C16">
        <f>C13+C15</f>
        <v>3.009783273500434</v>
      </c>
      <c r="E16" t="s">
        <v>17</v>
      </c>
      <c r="F16">
        <f t="shared" ref="D16:AE16" si="3">F13+F15</f>
        <v>31.532427842018194</v>
      </c>
      <c r="G16">
        <f t="shared" si="3"/>
        <v>3.4155120188256145</v>
      </c>
      <c r="I16" t="s">
        <v>17</v>
      </c>
      <c r="J16">
        <f t="shared" si="3"/>
        <v>26.383513966491662</v>
      </c>
      <c r="K16">
        <f t="shared" si="3"/>
        <v>5.9061538582652116</v>
      </c>
      <c r="M16" t="s">
        <v>17</v>
      </c>
      <c r="N16">
        <f t="shared" si="3"/>
        <v>14.709527507341338</v>
      </c>
      <c r="O16">
        <f t="shared" si="3"/>
        <v>4.8619144869059658</v>
      </c>
      <c r="Q16" t="s">
        <v>17</v>
      </c>
      <c r="R16">
        <f t="shared" si="3"/>
        <v>20.886245960775085</v>
      </c>
      <c r="S16">
        <f t="shared" si="3"/>
        <v>3.0975052184071852</v>
      </c>
      <c r="U16" t="s">
        <v>17</v>
      </c>
      <c r="V16">
        <f t="shared" si="3"/>
        <v>12.402957595163318</v>
      </c>
      <c r="W16">
        <f t="shared" si="3"/>
        <v>3.083310946925085</v>
      </c>
      <c r="Y16" t="s">
        <v>17</v>
      </c>
      <c r="Z16">
        <f t="shared" si="3"/>
        <v>12.948391899196007</v>
      </c>
      <c r="AA16">
        <f t="shared" si="3"/>
        <v>2.5591492002034277</v>
      </c>
      <c r="AC16" t="s">
        <v>17</v>
      </c>
      <c r="AD16">
        <f t="shared" si="3"/>
        <v>14.295759032705639</v>
      </c>
      <c r="AE16">
        <f t="shared" si="3"/>
        <v>2.6087030715717416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12.975199999999999</v>
      </c>
      <c r="M27">
        <f>AVERAGE(C5,G5,K5,O5,S5,W5,AA5,AE5)</f>
        <v>3.1031374999999999</v>
      </c>
      <c r="P27">
        <f>L28-L27</f>
        <v>0.65110000000000134</v>
      </c>
      <c r="Q27">
        <f>M28-M27</f>
        <v>-0.2013499999999997</v>
      </c>
      <c r="S27">
        <v>0.5</v>
      </c>
      <c r="T27">
        <f>P27/L27*100</f>
        <v>5.0180344040939744</v>
      </c>
      <c r="U27">
        <f>Q27/M27*100</f>
        <v>-6.4885942050585799</v>
      </c>
      <c r="Y27">
        <f>L27</f>
        <v>12.975199999999999</v>
      </c>
      <c r="Z27">
        <f>M27</f>
        <v>3.1031374999999999</v>
      </c>
      <c r="AB27">
        <f>T27</f>
        <v>5.0180344040939744</v>
      </c>
      <c r="AC27">
        <f>T28</f>
        <v>17.256285066896851</v>
      </c>
      <c r="AD27">
        <f>T29</f>
        <v>3.4003329428448135</v>
      </c>
      <c r="AE27">
        <f>T30</f>
        <v>-7.0871739934644555</v>
      </c>
      <c r="AF27">
        <f>T31</f>
        <v>-23.976412694987363</v>
      </c>
      <c r="AG27">
        <f>T32</f>
        <v>-30.061097324126031</v>
      </c>
      <c r="AH27">
        <f>U27</f>
        <v>-6.4885942050585799</v>
      </c>
      <c r="AI27">
        <f>U28</f>
        <v>-4.6485210532888228</v>
      </c>
      <c r="AJ27">
        <f>U29</f>
        <v>-3.6467123999500384</v>
      </c>
      <c r="AK27">
        <f>U30</f>
        <v>1.1963698031427894</v>
      </c>
      <c r="AL27">
        <f>U31</f>
        <v>-8.616279491321281</v>
      </c>
      <c r="AM27">
        <f>U32</f>
        <v>-10.739130960197558</v>
      </c>
    </row>
    <row r="28" spans="11:39" x14ac:dyDescent="0.25">
      <c r="K28">
        <v>0.5</v>
      </c>
      <c r="L28">
        <f>AVERAGE(B6,F6,J6,N6,R6,V6,Z6,AD6)</f>
        <v>13.626300000000001</v>
      </c>
      <c r="M28">
        <f>AVERAGE(C6,G6,K6,O6,S6,W6,AA6,AE6)</f>
        <v>2.9017875000000002</v>
      </c>
      <c r="P28">
        <f>L29-L27</f>
        <v>2.2390375000000002</v>
      </c>
      <c r="Q28">
        <f>M29-M27</f>
        <v>-0.14425000000000043</v>
      </c>
      <c r="S28">
        <v>1.5</v>
      </c>
      <c r="T28">
        <f>P28/L27*100</f>
        <v>17.256285066896851</v>
      </c>
      <c r="U28">
        <f>Q28/M27*100</f>
        <v>-4.6485210532888228</v>
      </c>
    </row>
    <row r="29" spans="11:39" x14ac:dyDescent="0.25">
      <c r="K29">
        <v>1.5</v>
      </c>
      <c r="L29">
        <f>AVERAGE(B7,F7,J7,N7,R7,V7,Z7,AD7)</f>
        <v>15.214237499999999</v>
      </c>
      <c r="M29">
        <f>AVERAGE(C7,G7,K7,O7,S7,W7,AA7,AE7)</f>
        <v>2.9588874999999994</v>
      </c>
      <c r="P29">
        <f>L30-L27</f>
        <v>0.44120000000000026</v>
      </c>
      <c r="Q29">
        <f>M30-M27</f>
        <v>-0.11316249999999961</v>
      </c>
      <c r="S29">
        <v>2.5</v>
      </c>
      <c r="T29">
        <f>P29/L27*100</f>
        <v>3.4003329428448135</v>
      </c>
      <c r="U29">
        <f>Q29/M27*100</f>
        <v>-3.6467123999500384</v>
      </c>
    </row>
    <row r="30" spans="11:39" x14ac:dyDescent="0.25">
      <c r="K30">
        <v>2.5</v>
      </c>
      <c r="L30">
        <f>AVERAGE(B8,F8,J8,N8,R8,V8,Z8,AD8)</f>
        <v>13.416399999999999</v>
      </c>
      <c r="M30">
        <f>AVERAGE(C8,G8,K8,O8,S8,W8,AA8,AE8)</f>
        <v>2.9899750000000003</v>
      </c>
      <c r="P30">
        <f>L31-L27</f>
        <v>-0.91957500000000003</v>
      </c>
      <c r="Q30">
        <f>M31-M27</f>
        <v>3.7125000000000075E-2</v>
      </c>
      <c r="S30">
        <v>3.5</v>
      </c>
      <c r="T30">
        <f>P30/L27*100</f>
        <v>-7.0871739934644555</v>
      </c>
      <c r="U30">
        <f>Q30/M27*100</f>
        <v>1.1963698031427894</v>
      </c>
    </row>
    <row r="31" spans="11:39" x14ac:dyDescent="0.25">
      <c r="K31">
        <v>3.5</v>
      </c>
      <c r="L31">
        <f>AVERAGE(B9,F9,J9,N9,R9,V9,Z9,AD9)</f>
        <v>12.055624999999999</v>
      </c>
      <c r="M31">
        <f>AVERAGE(C9,G9,K9,O9,S9,W9,AA9,AE9)</f>
        <v>3.1402625</v>
      </c>
      <c r="P31">
        <f>L32-L27</f>
        <v>-3.1109875000000002</v>
      </c>
      <c r="Q31">
        <f>M32-M27</f>
        <v>-0.26737499999999992</v>
      </c>
      <c r="S31">
        <v>4.5</v>
      </c>
      <c r="T31">
        <f>P31/L27*100</f>
        <v>-23.976412694987363</v>
      </c>
      <c r="U31">
        <f>Q31/M27*100</f>
        <v>-8.616279491321281</v>
      </c>
    </row>
    <row r="32" spans="11:39" x14ac:dyDescent="0.25">
      <c r="K32">
        <v>4.5</v>
      </c>
      <c r="L32">
        <f>AVERAGE(B10,F10,J10,N10,R10,V10,Z10,AD10)</f>
        <v>9.8642124999999989</v>
      </c>
      <c r="M32">
        <f>AVERAGE(C10,G10,K10,O10,S10,W10,AA10,AE10)</f>
        <v>2.8357625</v>
      </c>
      <c r="P32">
        <f>L33-L27</f>
        <v>-3.9004875000000006</v>
      </c>
      <c r="Q32">
        <f>M33-M27</f>
        <v>-0.33325000000000049</v>
      </c>
      <c r="S32">
        <v>5.5</v>
      </c>
      <c r="T32">
        <f>P32/L27*100</f>
        <v>-30.061097324126031</v>
      </c>
      <c r="U32">
        <f>Q32/M27*100</f>
        <v>-10.739130960197558</v>
      </c>
    </row>
    <row r="33" spans="1:13" x14ac:dyDescent="0.25">
      <c r="K33">
        <v>5.5</v>
      </c>
      <c r="L33">
        <f>AVERAGE(B11,F11,J11,N11,R11,V11,Z11,AD11)</f>
        <v>9.0747124999999986</v>
      </c>
      <c r="M33">
        <f>AVERAGE(C11,G11,K11,O11,S11,W11,AA11,AE11)</f>
        <v>2.7698874999999994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7.8367000000000004</v>
      </c>
      <c r="C42">
        <f>C5</f>
        <v>2.2584</v>
      </c>
    </row>
    <row r="43" spans="1:13" x14ac:dyDescent="0.25">
      <c r="A43" s="1">
        <v>2</v>
      </c>
      <c r="B43">
        <f>F5</f>
        <v>18.553999999999998</v>
      </c>
      <c r="C43">
        <f>G5</f>
        <v>2.9779</v>
      </c>
    </row>
    <row r="44" spans="1:13" x14ac:dyDescent="0.25">
      <c r="A44" s="1">
        <v>3</v>
      </c>
      <c r="B44">
        <f>J5</f>
        <v>23.390999999999998</v>
      </c>
      <c r="C44">
        <f>K5</f>
        <v>3.9603000000000002</v>
      </c>
    </row>
    <row r="45" spans="1:13" x14ac:dyDescent="0.25">
      <c r="A45" s="1">
        <v>4</v>
      </c>
      <c r="B45">
        <f>N5</f>
        <v>13.876899999999999</v>
      </c>
      <c r="C45">
        <f>O5</f>
        <v>4.5846</v>
      </c>
    </row>
    <row r="46" spans="1:13" x14ac:dyDescent="0.25">
      <c r="A46" s="1">
        <v>5</v>
      </c>
      <c r="B46">
        <f>R5</f>
        <v>9.1289999999999996</v>
      </c>
      <c r="C46">
        <f>S5</f>
        <v>3.1596000000000002</v>
      </c>
    </row>
    <row r="47" spans="1:13" x14ac:dyDescent="0.25">
      <c r="A47" s="1">
        <v>6</v>
      </c>
      <c r="B47">
        <f>V5</f>
        <v>13.1965</v>
      </c>
      <c r="C47">
        <f>W5</f>
        <v>2.9531999999999998</v>
      </c>
    </row>
    <row r="48" spans="1:13" x14ac:dyDescent="0.25">
      <c r="A48" s="1">
        <v>7</v>
      </c>
      <c r="B48">
        <f>Z5</f>
        <v>8.4481999999999999</v>
      </c>
      <c r="C48">
        <f>AA5</f>
        <v>2.4607000000000001</v>
      </c>
    </row>
    <row r="49" spans="1:3" x14ac:dyDescent="0.25">
      <c r="A49" s="1">
        <v>8</v>
      </c>
      <c r="B49">
        <f>AD5</f>
        <v>9.3693000000000008</v>
      </c>
      <c r="C49">
        <f>AE5</f>
        <v>2.4704000000000002</v>
      </c>
    </row>
    <row r="51" spans="1:3" x14ac:dyDescent="0.25">
      <c r="A51" t="s">
        <v>28</v>
      </c>
      <c r="B51">
        <f>AVERAGE(B42:B49)</f>
        <v>12.975199999999999</v>
      </c>
      <c r="C51">
        <f>AVERAGE(C42:C49)</f>
        <v>3.1031374999999999</v>
      </c>
    </row>
    <row r="52" spans="1:3" x14ac:dyDescent="0.25">
      <c r="A52" t="s">
        <v>15</v>
      </c>
      <c r="B52">
        <f>_xlfn.STDEV.P(B42:B49)</f>
        <v>5.1861307368788934</v>
      </c>
      <c r="C52">
        <f>_xlfn.STDEV.P(C42:C49)</f>
        <v>0.74978968040628069</v>
      </c>
    </row>
    <row r="53" spans="1:3" x14ac:dyDescent="0.25">
      <c r="A53" t="s">
        <v>29</v>
      </c>
      <c r="B53">
        <f>1.5*B52</f>
        <v>7.7791961053183396</v>
      </c>
      <c r="C53">
        <f>1.5*C52</f>
        <v>1.1246845206094211</v>
      </c>
    </row>
    <row r="54" spans="1:3" x14ac:dyDescent="0.25">
      <c r="A54" t="s">
        <v>16</v>
      </c>
      <c r="B54">
        <f>2*B52</f>
        <v>10.372261473757787</v>
      </c>
      <c r="C54">
        <f>2*C52</f>
        <v>1.4995793608125614</v>
      </c>
    </row>
    <row r="55" spans="1:3" x14ac:dyDescent="0.25">
      <c r="A55" t="s">
        <v>30</v>
      </c>
      <c r="B55">
        <f>B51+B53</f>
        <v>20.754396105318339</v>
      </c>
      <c r="C55">
        <f>C51+C53</f>
        <v>4.2278220206094215</v>
      </c>
    </row>
    <row r="56" spans="1:3" x14ac:dyDescent="0.25">
      <c r="A56" t="s">
        <v>17</v>
      </c>
      <c r="B56">
        <f>B51+B54</f>
        <v>23.347461473757786</v>
      </c>
      <c r="C56">
        <f>C51+C54</f>
        <v>4.6027168608125617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2015-05-18T01:26:46Z</dcterms:created>
  <dcterms:modified xsi:type="dcterms:W3CDTF">2015-05-27T01:01:59Z</dcterms:modified>
</cp:coreProperties>
</file>