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<sst xmlns="http://schemas.openxmlformats.org/spreadsheetml/2006/main" count="86" uniqueCount="31">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</sst>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12.4693</v>
      </c>
      <c r="C5">
        <v>8.0652000000000008</v>
      </c>
      <c r="E5">
        <v>727</v>
      </c>
      <c r="F5">
        <v>7.3798000000000004</v>
      </c>
      <c r="G5">
        <v>4.5586000000000002</v>
      </c>
      <c r="I5">
        <v>727</v>
      </c>
      <c r="J5">
        <v>16.710100000000001</v>
      </c>
      <c r="K5">
        <v>4.0054999999999996</v>
      </c>
      <c r="M5">
        <v>727</v>
      </c>
      <c r="N5">
        <v>17.0501</v>
      </c>
      <c r="O5">
        <v>4.8400999999999996</v>
      </c>
      <c r="Q5">
        <v>727</v>
      </c>
      <c r="R5">
        <v>12.115</v>
      </c>
      <c r="S5">
        <v>5.9096000000000002</v>
      </c>
      <c r="U5">
        <v>727</v>
      </c>
      <c r="V5">
        <v>14.848699999999999</v>
      </c>
      <c r="W5">
        <v>5.5263</v>
      </c>
      <c r="Y5">
        <v>727</v>
      </c>
      <c r="Z5">
        <v>22.3566</v>
      </c>
      <c r="AA5">
        <v>5.3977000000000004</v>
      </c>
      <c r="AC5">
        <v>727</v>
      </c>
      <c r="AD5">
        <v>16.704799999999999</v>
      </c>
      <c r="AE5">
        <v>6.7385000000000002</v>
      </c>
    </row>
    <row r="6" spans="1:31" x14ac:dyDescent="0.25">
      <c r="A6">
        <v>0.5</v>
      </c>
      <c r="B6">
        <v>12.967700000000001</v>
      </c>
      <c r="C6">
        <v>7.1245000000000003</v>
      </c>
      <c r="E6">
        <v>0.5</v>
      </c>
      <c r="F6">
        <v>9.5627999999999993</v>
      </c>
      <c r="G6">
        <v>4.6943000000000001</v>
      </c>
      <c r="I6">
        <v>0.5</v>
      </c>
      <c r="J6">
        <v>9.9417000000000009</v>
      </c>
      <c r="K6">
        <v>4.1897000000000002</v>
      </c>
      <c r="M6">
        <v>0.5</v>
      </c>
      <c r="N6">
        <v>17.0185</v>
      </c>
      <c r="O6">
        <v>3.8147000000000002</v>
      </c>
      <c r="Q6">
        <v>0.5</v>
      </c>
      <c r="R6">
        <v>11.614699999999999</v>
      </c>
      <c r="S6">
        <v>4.3930999999999996</v>
      </c>
      <c r="U6">
        <v>0.5</v>
      </c>
      <c r="V6">
        <v>17.580500000000001</v>
      </c>
      <c r="W6">
        <v>4.1139999999999999</v>
      </c>
      <c r="Y6">
        <v>0.5</v>
      </c>
      <c r="Z6">
        <v>19.691299999999998</v>
      </c>
      <c r="AA6">
        <v>4.3948999999999998</v>
      </c>
      <c r="AC6">
        <v>0.5</v>
      </c>
      <c r="AD6">
        <v>19.6236</v>
      </c>
      <c r="AE6">
        <v>6.4294000000000002</v>
      </c>
    </row>
    <row r="7" spans="1:31" x14ac:dyDescent="0.25">
      <c r="A7">
        <v>1.5</v>
      </c>
      <c r="B7">
        <v>12.9246</v>
      </c>
      <c r="C7">
        <v>7.8079999999999998</v>
      </c>
      <c r="E7">
        <v>1.5</v>
      </c>
      <c r="F7">
        <v>9.4014000000000006</v>
      </c>
      <c r="G7">
        <v>4.1647999999999996</v>
      </c>
      <c r="I7">
        <v>1.5</v>
      </c>
      <c r="J7">
        <v>7.9960000000000004</v>
      </c>
      <c r="K7">
        <v>4.5148000000000001</v>
      </c>
      <c r="M7">
        <v>1.5</v>
      </c>
      <c r="N7">
        <v>20.555</v>
      </c>
      <c r="O7">
        <v>3.6232000000000002</v>
      </c>
      <c r="Q7">
        <v>1.5</v>
      </c>
      <c r="R7">
        <v>12.9551</v>
      </c>
      <c r="S7">
        <v>3.7724000000000002</v>
      </c>
      <c r="U7">
        <v>1.5</v>
      </c>
      <c r="V7">
        <v>14.542999999999999</v>
      </c>
      <c r="W7">
        <v>4.9161999999999999</v>
      </c>
      <c r="Y7">
        <v>1.5</v>
      </c>
      <c r="Z7">
        <v>21.707899999999999</v>
      </c>
      <c r="AA7">
        <v>5.0688000000000004</v>
      </c>
      <c r="AC7">
        <v>1.5</v>
      </c>
      <c r="AD7">
        <v>18.2898</v>
      </c>
      <c r="AE7">
        <v>7.6710000000000003</v>
      </c>
    </row>
    <row r="8" spans="1:31" x14ac:dyDescent="0.25">
      <c r="A8">
        <v>2.5</v>
      </c>
      <c r="B8">
        <v>9.6912000000000003</v>
      </c>
      <c r="C8">
        <v>4.2446000000000002</v>
      </c>
      <c r="E8">
        <v>2.5</v>
      </c>
      <c r="F8">
        <v>19.731999999999999</v>
      </c>
      <c r="G8">
        <v>4.4474999999999998</v>
      </c>
      <c r="I8">
        <v>2.5</v>
      </c>
      <c r="J8">
        <v>19.461099999999998</v>
      </c>
      <c r="K8">
        <v>4.1493000000000002</v>
      </c>
      <c r="M8">
        <v>2.5</v>
      </c>
      <c r="N8">
        <v>138.9426</v>
      </c>
      <c r="O8">
        <v>9.6417000000000002</v>
      </c>
      <c r="Q8">
        <v>2.5</v>
      </c>
      <c r="R8">
        <v>112.5485</v>
      </c>
      <c r="S8">
        <v>7.1372999999999998</v>
      </c>
      <c r="U8">
        <v>2.5</v>
      </c>
      <c r="V8">
        <v>122.8724</v>
      </c>
      <c r="W8">
        <v>7.4245000000000001</v>
      </c>
      <c r="Y8">
        <v>2.5</v>
      </c>
      <c r="Z8">
        <v>70.075400000000002</v>
      </c>
      <c r="AA8">
        <v>4.5683999999999996</v>
      </c>
      <c r="AC8">
        <v>2.5</v>
      </c>
      <c r="AD8">
        <v>87.0762</v>
      </c>
      <c r="AE8">
        <v>5.7634999999999996</v>
      </c>
    </row>
    <row r="9" spans="1:31" x14ac:dyDescent="0.25">
      <c r="A9">
        <v>3.5</v>
      </c>
      <c r="B9">
        <v>127.02670000000001</v>
      </c>
      <c r="C9">
        <v>7.2500999999999998</v>
      </c>
      <c r="E9">
        <v>3.5</v>
      </c>
      <c r="F9">
        <v>97.331699999999998</v>
      </c>
      <c r="G9">
        <v>4.4494999999999996</v>
      </c>
      <c r="I9">
        <v>3.5</v>
      </c>
      <c r="J9">
        <v>17.685099999999998</v>
      </c>
      <c r="K9">
        <v>4.2016999999999998</v>
      </c>
      <c r="M9">
        <v>3.5</v>
      </c>
      <c r="N9">
        <v>123.3484</v>
      </c>
      <c r="O9">
        <v>14.9772</v>
      </c>
      <c r="Q9">
        <v>3.5</v>
      </c>
      <c r="R9">
        <v>173.7825</v>
      </c>
      <c r="S9">
        <v>4.5495000000000001</v>
      </c>
      <c r="U9">
        <v>3.5</v>
      </c>
      <c r="V9">
        <v>188.6644</v>
      </c>
      <c r="W9">
        <v>8.7645</v>
      </c>
      <c r="Y9">
        <v>3.5</v>
      </c>
      <c r="Z9">
        <v>167.2235</v>
      </c>
      <c r="AA9">
        <v>10.4815</v>
      </c>
      <c r="AC9">
        <v>3.5</v>
      </c>
      <c r="AD9">
        <v>199.53630000000001</v>
      </c>
      <c r="AE9">
        <v>10.567600000000001</v>
      </c>
    </row>
    <row r="10" spans="1:31" x14ac:dyDescent="0.25">
      <c r="A10">
        <v>4.5</v>
      </c>
      <c r="B10">
        <v>127.9751</v>
      </c>
      <c r="C10">
        <v>5.1691000000000003</v>
      </c>
      <c r="E10">
        <v>4.5</v>
      </c>
      <c r="F10">
        <v>116.4524</v>
      </c>
      <c r="G10">
        <v>6.0670000000000002</v>
      </c>
      <c r="I10">
        <v>4.5</v>
      </c>
      <c r="J10">
        <v>20.5059</v>
      </c>
      <c r="K10">
        <v>4.6767000000000003</v>
      </c>
      <c r="M10">
        <v>4.5</v>
      </c>
      <c r="N10">
        <v>84.840900000000005</v>
      </c>
      <c r="O10">
        <v>12.4564</v>
      </c>
      <c r="Q10">
        <v>4.5</v>
      </c>
      <c r="R10">
        <v>191.79849999999999</v>
      </c>
      <c r="S10">
        <v>5.3407999999999998</v>
      </c>
      <c r="U10">
        <v>4.5</v>
      </c>
      <c r="V10">
        <v>133.90180000000001</v>
      </c>
      <c r="W10">
        <v>5.9062000000000001</v>
      </c>
      <c r="Y10">
        <v>4.5</v>
      </c>
      <c r="Z10">
        <v>165.6378</v>
      </c>
      <c r="AA10">
        <v>6.5423</v>
      </c>
      <c r="AC10">
        <v>4.5</v>
      </c>
      <c r="AD10">
        <v>187.10239999999999</v>
      </c>
      <c r="AE10">
        <v>7.8141999999999996</v>
      </c>
    </row>
    <row r="11" spans="1:31" x14ac:dyDescent="0.25">
      <c r="A11">
        <v>5.5</v>
      </c>
      <c r="B11">
        <v>86.105199999999996</v>
      </c>
      <c r="C11">
        <v>4.7058</v>
      </c>
      <c r="E11">
        <v>5.5</v>
      </c>
      <c r="F11">
        <v>138.875</v>
      </c>
      <c r="G11">
        <v>10.625400000000001</v>
      </c>
      <c r="I11">
        <v>5.5</v>
      </c>
      <c r="J11">
        <v>125.0224</v>
      </c>
      <c r="K11">
        <v>4.7141999999999999</v>
      </c>
      <c r="M11">
        <v>5.5</v>
      </c>
      <c r="N11">
        <v>83.933999999999997</v>
      </c>
      <c r="O11">
        <v>10.9314</v>
      </c>
      <c r="Q11">
        <v>5.5</v>
      </c>
      <c r="R11">
        <v>152.04740000000001</v>
      </c>
      <c r="S11">
        <v>5.3364000000000003</v>
      </c>
      <c r="U11">
        <v>5.5</v>
      </c>
      <c r="V11">
        <v>138.25909999999999</v>
      </c>
      <c r="W11">
        <v>6.1727999999999996</v>
      </c>
      <c r="Y11">
        <v>5.5</v>
      </c>
      <c r="Z11">
        <v>151.14240000000001</v>
      </c>
      <c r="AA11">
        <v>6.6022999999999996</v>
      </c>
      <c r="AC11">
        <v>5.5</v>
      </c>
      <c r="AD11">
        <v>186.37459999999999</v>
      </c>
      <c r="AE11">
        <v>16.9466</v>
      </c>
    </row>
    <row r="13" spans="1:31" x14ac:dyDescent="0.25">
      <c r="A13" t="s">
        <v>14</v>
      </c>
      <c r="B13">
        <f>AVERAGE(B6:B11)</f>
        <v>62.781750000000009</v>
      </c>
      <c r="C13">
        <f>AVERAGE(C6:C11)</f>
        <v>6.0503500000000008</v>
      </c>
      <c r="E13" t="s">
        <v>14</v>
      </c>
      <c r="F13">
        <f t="shared" ref="D13:AE13" si="0">AVERAGE(F6:F11)</f>
        <v>65.225883333333329</v>
      </c>
      <c r="G13">
        <f t="shared" si="0"/>
        <v>5.7414166666666668</v>
      </c>
      <c r="I13" t="s">
        <v>14</v>
      </c>
      <c r="J13">
        <f t="shared" si="0"/>
        <v>33.435366666666667</v>
      </c>
      <c r="K13">
        <f t="shared" si="0"/>
        <v>4.4077333333333328</v>
      </c>
      <c r="M13" t="s">
        <v>14</v>
      </c>
      <c r="N13">
        <f t="shared" si="0"/>
        <v>78.106566666666666</v>
      </c>
      <c r="O13">
        <f t="shared" si="0"/>
        <v>9.2407666666666657</v>
      </c>
      <c r="Q13" t="s">
        <v>14</v>
      </c>
      <c r="R13">
        <f t="shared" si="0"/>
        <v>109.12445000000001</v>
      </c>
      <c r="S13">
        <f t="shared" si="0"/>
        <v>5.0882500000000004</v>
      </c>
      <c r="U13" t="s">
        <v>14</v>
      </c>
      <c r="V13">
        <f t="shared" si="0"/>
        <v>102.63686666666666</v>
      </c>
      <c r="W13">
        <f t="shared" si="0"/>
        <v>6.2163666666666666</v>
      </c>
      <c r="Y13" t="s">
        <v>14</v>
      </c>
      <c r="Z13">
        <f t="shared" si="0"/>
        <v>99.246383333333327</v>
      </c>
      <c r="AA13">
        <f t="shared" si="0"/>
        <v>6.2763666666666671</v>
      </c>
      <c r="AC13" t="s">
        <v>14</v>
      </c>
      <c r="AD13">
        <f t="shared" si="0"/>
        <v>116.33381666666666</v>
      </c>
      <c r="AE13">
        <f t="shared" si="0"/>
        <v>9.1987166666666678</v>
      </c>
    </row>
    <row r="14" spans="1:31" x14ac:dyDescent="0.25">
      <c r="A14" t="s">
        <v>15</v>
      </c>
      <c r="B14">
        <f>_xlfn.STDEV.P(B6:B11)</f>
        <v>52.768916493606014</v>
      </c>
      <c r="C14">
        <f>_xlfn.STDEV.P(C6:C11)</f>
        <v>1.3861025175529602</v>
      </c>
      <c r="E14" t="s">
        <v>15</v>
      </c>
      <c r="F14">
        <f t="shared" ref="D14:AE14" si="1">_xlfn.STDEV.P(F6:F11)</f>
        <v>53.795255468873727</v>
      </c>
      <c r="G14">
        <f t="shared" si="1"/>
        <v>2.2688007165436295</v>
      </c>
      <c r="I14" t="s">
        <v>15</v>
      </c>
      <c r="J14">
        <f t="shared" si="1"/>
        <v>41.226651092615107</v>
      </c>
      <c r="K14">
        <f t="shared" si="1"/>
        <v>0.23611586609591112</v>
      </c>
      <c r="M14" t="s">
        <v>15</v>
      </c>
      <c r="N14">
        <f t="shared" si="1"/>
        <v>46.316108383321193</v>
      </c>
      <c r="O14">
        <f t="shared" si="1"/>
        <v>4.2281833855950754</v>
      </c>
      <c r="Q14" t="s">
        <v>15</v>
      </c>
      <c r="R14">
        <f t="shared" si="1"/>
        <v>72.602181960777415</v>
      </c>
      <c r="S14">
        <f t="shared" si="1"/>
        <v>1.0668420794569344</v>
      </c>
      <c r="U14" t="s">
        <v>15</v>
      </c>
      <c r="V14">
        <f t="shared" si="1"/>
        <v>64.616519713761221</v>
      </c>
      <c r="W14">
        <f t="shared" si="1"/>
        <v>1.5362861068896723</v>
      </c>
      <c r="Y14" t="s">
        <v>15</v>
      </c>
      <c r="Z14">
        <f t="shared" si="1"/>
        <v>64.438703553103267</v>
      </c>
      <c r="AA14">
        <f t="shared" si="1"/>
        <v>2.0726546437412634</v>
      </c>
      <c r="AC14" t="s">
        <v>15</v>
      </c>
      <c r="AD14">
        <f t="shared" si="1"/>
        <v>78.16442103524291</v>
      </c>
      <c r="AE14">
        <f t="shared" si="1"/>
        <v>3.7776573580358246</v>
      </c>
    </row>
    <row r="15" spans="1:31" x14ac:dyDescent="0.25">
      <c r="A15" t="s">
        <v>16</v>
      </c>
      <c r="B15">
        <f>B14*2</f>
        <v>105.53783298721203</v>
      </c>
      <c r="C15">
        <f>C14*2</f>
        <v>2.7722050351059204</v>
      </c>
      <c r="E15" t="s">
        <v>16</v>
      </c>
      <c r="F15">
        <f t="shared" ref="D15:AE15" si="2">F14*2</f>
        <v>107.59051093774745</v>
      </c>
      <c r="G15">
        <f t="shared" si="2"/>
        <v>4.5376014330872589</v>
      </c>
      <c r="I15" t="s">
        <v>16</v>
      </c>
      <c r="J15">
        <f t="shared" si="2"/>
        <v>82.453302185230214</v>
      </c>
      <c r="K15">
        <f t="shared" si="2"/>
        <v>0.47223173219182224</v>
      </c>
      <c r="M15" t="s">
        <v>16</v>
      </c>
      <c r="N15">
        <f t="shared" si="2"/>
        <v>92.632216766642387</v>
      </c>
      <c r="O15">
        <f t="shared" si="2"/>
        <v>8.4563667711901509</v>
      </c>
      <c r="Q15" t="s">
        <v>16</v>
      </c>
      <c r="R15">
        <f t="shared" si="2"/>
        <v>145.20436392155483</v>
      </c>
      <c r="S15">
        <f t="shared" si="2"/>
        <v>2.1336841589138689</v>
      </c>
      <c r="U15" t="s">
        <v>16</v>
      </c>
      <c r="V15">
        <f t="shared" si="2"/>
        <v>129.23303942752244</v>
      </c>
      <c r="W15">
        <f t="shared" si="2"/>
        <v>3.0725722137793445</v>
      </c>
      <c r="Y15" t="s">
        <v>16</v>
      </c>
      <c r="Z15">
        <f t="shared" si="2"/>
        <v>128.87740710620653</v>
      </c>
      <c r="AA15">
        <f t="shared" si="2"/>
        <v>4.1453092874825268</v>
      </c>
      <c r="AC15" t="s">
        <v>16</v>
      </c>
      <c r="AD15">
        <f t="shared" si="2"/>
        <v>156.32884207048582</v>
      </c>
      <c r="AE15">
        <f t="shared" si="2"/>
        <v>7.5553147160716492</v>
      </c>
    </row>
    <row r="16" spans="1:31" x14ac:dyDescent="0.25">
      <c r="A16" t="s">
        <v>17</v>
      </c>
      <c r="B16">
        <f>B13+B15</f>
        <v>168.31958298721204</v>
      </c>
      <c r="C16">
        <f>C13+C15</f>
        <v>8.8225550351059212</v>
      </c>
      <c r="E16" t="s">
        <v>17</v>
      </c>
      <c r="F16">
        <f t="shared" ref="D16:AE16" si="3">F13+F15</f>
        <v>172.81639427108078</v>
      </c>
      <c r="G16">
        <f t="shared" si="3"/>
        <v>10.279018099753927</v>
      </c>
      <c r="I16" t="s">
        <v>17</v>
      </c>
      <c r="J16">
        <f t="shared" si="3"/>
        <v>115.88866885189688</v>
      </c>
      <c r="K16">
        <f t="shared" si="3"/>
        <v>4.8799650655251554</v>
      </c>
      <c r="M16" t="s">
        <v>17</v>
      </c>
      <c r="N16">
        <f t="shared" si="3"/>
        <v>170.73878343330904</v>
      </c>
      <c r="O16">
        <f t="shared" si="3"/>
        <v>17.697133437856817</v>
      </c>
      <c r="Q16" t="s">
        <v>17</v>
      </c>
      <c r="R16">
        <f t="shared" si="3"/>
        <v>254.32881392155485</v>
      </c>
      <c r="S16">
        <f t="shared" si="3"/>
        <v>7.2219341589138697</v>
      </c>
      <c r="U16" t="s">
        <v>17</v>
      </c>
      <c r="V16">
        <f t="shared" si="3"/>
        <v>231.8699060941891</v>
      </c>
      <c r="W16">
        <f t="shared" si="3"/>
        <v>9.2889388804460111</v>
      </c>
      <c r="Y16" t="s">
        <v>17</v>
      </c>
      <c r="Z16">
        <f t="shared" si="3"/>
        <v>228.12379043953985</v>
      </c>
      <c r="AA16">
        <f t="shared" si="3"/>
        <v>10.421675954149194</v>
      </c>
      <c r="AC16" t="s">
        <v>17</v>
      </c>
      <c r="AD16">
        <f t="shared" si="3"/>
        <v>272.66265873715247</v>
      </c>
      <c r="AE16">
        <f t="shared" si="3"/>
        <v>16.754031382738319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14.9543</v>
      </c>
      <c r="M27">
        <f>AVERAGE(C5,G5,K5,O5,S5,W5,AA5,AE5)</f>
        <v>5.6301875000000008</v>
      </c>
      <c r="P27">
        <f>L28-L27</f>
        <v>-0.20420000000000016</v>
      </c>
      <c r="Q27">
        <f>M28-M27</f>
        <v>-0.73586250000000053</v>
      </c>
      <c r="S27">
        <v>0.5</v>
      </c>
      <c r="T27">
        <f>P27/L27*100</f>
        <v>-1.365493536975988</v>
      </c>
      <c r="U27">
        <f>Q27/M27*100</f>
        <v>-13.069946604797805</v>
      </c>
      <c r="Y27">
        <f>L27</f>
        <v>14.9543</v>
      </c>
      <c r="Z27">
        <f>M27</f>
        <v>5.6301875000000008</v>
      </c>
      <c r="AB27">
        <f>T27</f>
        <v>-1.365493536975988</v>
      </c>
      <c r="AC27">
        <f>T28</f>
        <v>-1.0545461840407118</v>
      </c>
      <c r="AD27">
        <f>T29</f>
        <v>385.14423944952284</v>
      </c>
      <c r="AE27">
        <f>T30</f>
        <v>814.95305698026664</v>
      </c>
      <c r="AF27">
        <f>T31</f>
        <v>759.46416749697403</v>
      </c>
      <c r="AG27">
        <f>T32</f>
        <v>787.50401222390872</v>
      </c>
      <c r="AH27">
        <f>U27</f>
        <v>-13.069946604797805</v>
      </c>
      <c r="AI27">
        <f>U28</f>
        <v>-7.7757179490025976</v>
      </c>
      <c r="AJ27">
        <f>U29</f>
        <v>5.1847740417170591</v>
      </c>
      <c r="AK27">
        <f>U30</f>
        <v>44.847751518044433</v>
      </c>
      <c r="AL27">
        <f>U31</f>
        <v>19.828824528490365</v>
      </c>
      <c r="AM27">
        <f>U32</f>
        <v>46.60901612956939</v>
      </c>
    </row>
    <row r="28" spans="11:39" x14ac:dyDescent="0.25">
      <c r="K28">
        <v>0.5</v>
      </c>
      <c r="L28">
        <f>AVERAGE(B6,F6,J6,N6,R6,V6,Z6,AD6)</f>
        <v>14.7501</v>
      </c>
      <c r="M28">
        <f>AVERAGE(C6,G6,K6,O6,S6,W6,AA6,AE6)</f>
        <v>4.8943250000000003</v>
      </c>
      <c r="P28">
        <f>L29-L27</f>
        <v>-0.15770000000000017</v>
      </c>
      <c r="Q28">
        <f>M29-M27</f>
        <v>-0.43778750000000066</v>
      </c>
      <c r="S28">
        <v>1.5</v>
      </c>
      <c r="T28">
        <f>P28/L27*100</f>
        <v>-1.0545461840407118</v>
      </c>
      <c r="U28">
        <f>Q28/M27*100</f>
        <v>-7.7757179490025976</v>
      </c>
    </row>
    <row r="29" spans="11:39" x14ac:dyDescent="0.25">
      <c r="K29">
        <v>1.5</v>
      </c>
      <c r="L29">
        <f>AVERAGE(B7,F7,J7,N7,R7,V7,Z7,AD7)</f>
        <v>14.7966</v>
      </c>
      <c r="M29">
        <f>AVERAGE(C7,G7,K7,O7,S7,W7,AA7,AE7)</f>
        <v>5.1924000000000001</v>
      </c>
      <c r="P29">
        <f>L30-L27</f>
        <v>57.595624999999998</v>
      </c>
      <c r="Q29">
        <f>M30-M27</f>
        <v>0.29191249999999869</v>
      </c>
      <c r="S29">
        <v>2.5</v>
      </c>
      <c r="T29">
        <f>P29/L27*100</f>
        <v>385.14423944952284</v>
      </c>
      <c r="U29">
        <f>Q29/M27*100</f>
        <v>5.1847740417170591</v>
      </c>
    </row>
    <row r="30" spans="11:39" x14ac:dyDescent="0.25">
      <c r="K30">
        <v>2.5</v>
      </c>
      <c r="L30">
        <f>AVERAGE(B8,F8,J8,N8,R8,V8,Z8,AD8)</f>
        <v>72.549925000000002</v>
      </c>
      <c r="M30">
        <f>AVERAGE(C8,G8,K8,O8,S8,W8,AA8,AE8)</f>
        <v>5.9220999999999995</v>
      </c>
      <c r="P30">
        <f>L31-L27</f>
        <v>121.870525</v>
      </c>
      <c r="Q30">
        <f>M31-M27</f>
        <v>2.5250124999999981</v>
      </c>
      <c r="S30">
        <v>3.5</v>
      </c>
      <c r="T30">
        <f>P30/L27*100</f>
        <v>814.95305698026664</v>
      </c>
      <c r="U30">
        <f>Q30/M27*100</f>
        <v>44.847751518044433</v>
      </c>
    </row>
    <row r="31" spans="11:39" x14ac:dyDescent="0.25">
      <c r="K31">
        <v>3.5</v>
      </c>
      <c r="L31">
        <f>AVERAGE(B9,F9,J9,N9,R9,V9,Z9,AD9)</f>
        <v>136.824825</v>
      </c>
      <c r="M31">
        <f>AVERAGE(C9,G9,K9,O9,S9,W9,AA9,AE9)</f>
        <v>8.1551999999999989</v>
      </c>
      <c r="P31">
        <f>L32-L27</f>
        <v>113.57254999999999</v>
      </c>
      <c r="Q31">
        <f>M32-M27</f>
        <v>1.1163999999999987</v>
      </c>
      <c r="S31">
        <v>4.5</v>
      </c>
      <c r="T31">
        <f>P31/L27*100</f>
        <v>759.46416749697403</v>
      </c>
      <c r="U31">
        <f>Q31/M27*100</f>
        <v>19.828824528490365</v>
      </c>
    </row>
    <row r="32" spans="11:39" x14ac:dyDescent="0.25">
      <c r="K32">
        <v>4.5</v>
      </c>
      <c r="L32">
        <f>AVERAGE(B10,F10,J10,N10,R10,V10,Z10,AD10)</f>
        <v>128.52685</v>
      </c>
      <c r="M32">
        <f>AVERAGE(C10,G10,K10,O10,S10,W10,AA10,AE10)</f>
        <v>6.7465874999999995</v>
      </c>
      <c r="P32">
        <f>L33-L27</f>
        <v>117.76571249999999</v>
      </c>
      <c r="Q32">
        <f>M33-M27</f>
        <v>2.6241750000000001</v>
      </c>
      <c r="S32">
        <v>5.5</v>
      </c>
      <c r="T32">
        <f>P32/L27*100</f>
        <v>787.50401222390872</v>
      </c>
      <c r="U32">
        <f>Q32/M27*100</f>
        <v>46.60901612956939</v>
      </c>
    </row>
    <row r="33" spans="1:13" x14ac:dyDescent="0.25">
      <c r="K33">
        <v>5.5</v>
      </c>
      <c r="L33">
        <f>AVERAGE(B11,F11,J11,N11,R11,V11,Z11,AD11)</f>
        <v>132.7200125</v>
      </c>
      <c r="M33">
        <f>AVERAGE(C11,G11,K11,O11,S11,W11,AA11,AE11)</f>
        <v>8.2543625000000009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12.4693</v>
      </c>
      <c r="C42">
        <f>C5</f>
        <v>8.0652000000000008</v>
      </c>
    </row>
    <row r="43" spans="1:13" x14ac:dyDescent="0.25">
      <c r="A43" s="1">
        <v>2</v>
      </c>
      <c r="B43">
        <f>F5</f>
        <v>7.3798000000000004</v>
      </c>
      <c r="C43">
        <f>G5</f>
        <v>4.5586000000000002</v>
      </c>
    </row>
    <row r="44" spans="1:13" x14ac:dyDescent="0.25">
      <c r="A44" s="1">
        <v>3</v>
      </c>
      <c r="B44">
        <f>J5</f>
        <v>16.710100000000001</v>
      </c>
      <c r="C44">
        <f>K5</f>
        <v>4.0054999999999996</v>
      </c>
    </row>
    <row r="45" spans="1:13" x14ac:dyDescent="0.25">
      <c r="A45" s="1">
        <v>4</v>
      </c>
      <c r="B45">
        <f>N5</f>
        <v>17.0501</v>
      </c>
      <c r="C45">
        <f>O5</f>
        <v>4.8400999999999996</v>
      </c>
    </row>
    <row r="46" spans="1:13" x14ac:dyDescent="0.25">
      <c r="A46" s="1">
        <v>5</v>
      </c>
      <c r="B46">
        <f>R5</f>
        <v>12.115</v>
      </c>
      <c r="C46">
        <f>S5</f>
        <v>5.9096000000000002</v>
      </c>
    </row>
    <row r="47" spans="1:13" x14ac:dyDescent="0.25">
      <c r="A47" s="1">
        <v>6</v>
      </c>
      <c r="B47">
        <f>V5</f>
        <v>14.848699999999999</v>
      </c>
      <c r="C47">
        <f>W5</f>
        <v>5.5263</v>
      </c>
    </row>
    <row r="48" spans="1:13" x14ac:dyDescent="0.25">
      <c r="A48" s="1">
        <v>7</v>
      </c>
      <c r="B48">
        <f>Z5</f>
        <v>22.3566</v>
      </c>
      <c r="C48">
        <f>AA5</f>
        <v>5.3977000000000004</v>
      </c>
    </row>
    <row r="49" spans="1:3" x14ac:dyDescent="0.25">
      <c r="A49" s="1">
        <v>8</v>
      </c>
      <c r="B49">
        <f>AD5</f>
        <v>16.704799999999999</v>
      </c>
      <c r="C49">
        <f>AE5</f>
        <v>6.7385000000000002</v>
      </c>
    </row>
    <row r="51" spans="1:3" x14ac:dyDescent="0.25">
      <c r="A51" t="s">
        <v>28</v>
      </c>
      <c r="B51">
        <f>AVERAGE(B42:B49)</f>
        <v>14.9543</v>
      </c>
      <c r="C51">
        <f>AVERAGE(C42:C49)</f>
        <v>5.6301875000000008</v>
      </c>
    </row>
    <row r="52" spans="1:3" x14ac:dyDescent="0.25">
      <c r="A52" t="s">
        <v>15</v>
      </c>
      <c r="B52">
        <f>_xlfn.STDEV.P(B42:B49)</f>
        <v>4.1375499682783303</v>
      </c>
      <c r="C52">
        <f>_xlfn.STDEV.P(C42:C49)</f>
        <v>1.2099950603592324</v>
      </c>
    </row>
    <row r="53" spans="1:3" x14ac:dyDescent="0.25">
      <c r="A53" t="s">
        <v>29</v>
      </c>
      <c r="B53">
        <f>1.5*B52</f>
        <v>6.2063249524174955</v>
      </c>
      <c r="C53">
        <f>1.5*C52</f>
        <v>1.8149925905388486</v>
      </c>
    </row>
    <row r="54" spans="1:3" x14ac:dyDescent="0.25">
      <c r="A54" t="s">
        <v>16</v>
      </c>
      <c r="B54">
        <f>2*B52</f>
        <v>8.2750999365566607</v>
      </c>
      <c r="C54">
        <f>2*C52</f>
        <v>2.4199901207184649</v>
      </c>
    </row>
    <row r="55" spans="1:3" x14ac:dyDescent="0.25">
      <c r="A55" t="s">
        <v>30</v>
      </c>
      <c r="B55">
        <f>B51+B53</f>
        <v>21.160624952417496</v>
      </c>
      <c r="C55">
        <f>C51+C53</f>
        <v>7.4451800905388499</v>
      </c>
    </row>
    <row r="56" spans="1:3" x14ac:dyDescent="0.25">
      <c r="A56" t="s">
        <v>17</v>
      </c>
      <c r="B56">
        <f>B51+B54</f>
        <v>23.229399936556661</v>
      </c>
      <c r="C56">
        <f>C51+C54</f>
        <v>8.0501776207184648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2015-05-18T01:30:34Z</dcterms:created>
  <dcterms:modified xsi:type="dcterms:W3CDTF">2015-05-27T06:25:49Z</dcterms:modified>
</cp:coreProperties>
</file>