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J13" i="1"/>
  <c r="K13" i="1"/>
  <c r="K16" i="1" s="1"/>
  <c r="N13" i="1"/>
  <c r="N16" i="1" s="1"/>
  <c r="O13" i="1"/>
  <c r="R13" i="1"/>
  <c r="S13" i="1"/>
  <c r="S16" i="1" s="1"/>
  <c r="V13" i="1"/>
  <c r="V16" i="1" s="1"/>
  <c r="W13" i="1"/>
  <c r="Z13" i="1"/>
  <c r="AA13" i="1"/>
  <c r="AA16" i="1" s="1"/>
  <c r="AD13" i="1"/>
  <c r="AD16" i="1" s="1"/>
  <c r="AE13" i="1"/>
  <c r="F14" i="1"/>
  <c r="G14" i="1"/>
  <c r="G15" i="1" s="1"/>
  <c r="G16" i="1" s="1"/>
  <c r="J14" i="1"/>
  <c r="J15" i="1" s="1"/>
  <c r="J16" i="1" s="1"/>
  <c r="K14" i="1"/>
  <c r="N14" i="1"/>
  <c r="O14" i="1"/>
  <c r="O15" i="1" s="1"/>
  <c r="O16" i="1" s="1"/>
  <c r="R14" i="1"/>
  <c r="R15" i="1" s="1"/>
  <c r="R16" i="1" s="1"/>
  <c r="S14" i="1"/>
  <c r="V14" i="1"/>
  <c r="W14" i="1"/>
  <c r="W15" i="1" s="1"/>
  <c r="W16" i="1" s="1"/>
  <c r="Z14" i="1"/>
  <c r="Z15" i="1" s="1"/>
  <c r="Z16" i="1" s="1"/>
  <c r="AA14" i="1"/>
  <c r="AD14" i="1"/>
  <c r="AE14" i="1"/>
  <c r="AE15" i="1" s="1"/>
  <c r="AE16" i="1" s="1"/>
  <c r="F15" i="1"/>
  <c r="K15" i="1"/>
  <c r="N15" i="1"/>
  <c r="S15" i="1"/>
  <c r="V15" i="1"/>
  <c r="AA15" i="1"/>
  <c r="AD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<sst xmlns="http://schemas.openxmlformats.org/spreadsheetml/2006/main" count="86" uniqueCount="31">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</sst>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3.7833000000000001</v>
      </c>
      <c r="C5">
        <v>4.0701000000000001</v>
      </c>
      <c r="E5">
        <v>828</v>
      </c>
      <c r="F5">
        <v>2.8153999999999999</v>
      </c>
      <c r="G5">
        <v>22.301300000000001</v>
      </c>
      <c r="I5">
        <v>828</v>
      </c>
      <c r="J5">
        <v>3.0024999999999999</v>
      </c>
      <c r="K5">
        <v>33.032800000000002</v>
      </c>
      <c r="M5">
        <v>828</v>
      </c>
      <c r="N5">
        <v>2.6456</v>
      </c>
      <c r="O5">
        <v>17.548400000000001</v>
      </c>
      <c r="Q5">
        <v>828</v>
      </c>
      <c r="R5">
        <v>2.5209999999999999</v>
      </c>
      <c r="S5">
        <v>17.0366</v>
      </c>
      <c r="U5">
        <v>828</v>
      </c>
      <c r="V5">
        <v>3.3256000000000001</v>
      </c>
      <c r="W5">
        <v>14.2082</v>
      </c>
      <c r="Y5">
        <v>828</v>
      </c>
      <c r="Z5">
        <v>2.3483999999999998</v>
      </c>
      <c r="AA5">
        <v>8.3934999999999995</v>
      </c>
      <c r="AC5">
        <v>828</v>
      </c>
      <c r="AD5">
        <v>3.5051999999999999</v>
      </c>
      <c r="AE5">
        <v>5.2474999999999996</v>
      </c>
    </row>
    <row r="6" spans="1:31" x14ac:dyDescent="0.25">
      <c r="A6">
        <v>0.5</v>
      </c>
      <c r="B6">
        <v>4.8071999999999999</v>
      </c>
      <c r="C6">
        <v>3.7589999999999999</v>
      </c>
      <c r="E6">
        <v>0.5</v>
      </c>
      <c r="F6">
        <v>3.6044999999999998</v>
      </c>
      <c r="G6">
        <v>21.6053</v>
      </c>
      <c r="I6">
        <v>0.5</v>
      </c>
      <c r="J6">
        <v>2.8992</v>
      </c>
      <c r="K6">
        <v>35.931100000000001</v>
      </c>
      <c r="M6">
        <v>0.5</v>
      </c>
      <c r="N6">
        <v>2.9211</v>
      </c>
      <c r="O6">
        <v>17.662600000000001</v>
      </c>
      <c r="Q6">
        <v>0.5</v>
      </c>
      <c r="R6">
        <v>2.2439</v>
      </c>
      <c r="S6">
        <v>16.865200000000002</v>
      </c>
      <c r="U6">
        <v>0.5</v>
      </c>
      <c r="V6">
        <v>2.6187</v>
      </c>
      <c r="W6">
        <v>15.3368</v>
      </c>
      <c r="Y6">
        <v>0.5</v>
      </c>
      <c r="Z6">
        <v>2.3877000000000002</v>
      </c>
      <c r="AA6">
        <v>8.2904999999999998</v>
      </c>
      <c r="AC6">
        <v>0.5</v>
      </c>
      <c r="AD6">
        <v>2.8635999999999999</v>
      </c>
      <c r="AE6">
        <v>5.1992000000000003</v>
      </c>
    </row>
    <row r="7" spans="1:31" x14ac:dyDescent="0.25">
      <c r="A7">
        <v>1.5</v>
      </c>
      <c r="B7">
        <v>4.0494000000000003</v>
      </c>
      <c r="C7">
        <v>6.1185</v>
      </c>
      <c r="E7">
        <v>1.5</v>
      </c>
      <c r="F7">
        <v>4.2107000000000001</v>
      </c>
      <c r="G7">
        <v>27.025300000000001</v>
      </c>
      <c r="I7">
        <v>1.5</v>
      </c>
      <c r="J7">
        <v>2.9274</v>
      </c>
      <c r="K7">
        <v>23.355899999999998</v>
      </c>
      <c r="M7">
        <v>1.5</v>
      </c>
      <c r="N7">
        <v>3.4342999999999999</v>
      </c>
      <c r="O7">
        <v>20.745200000000001</v>
      </c>
      <c r="Q7">
        <v>1.5</v>
      </c>
      <c r="R7">
        <v>2.4885999999999999</v>
      </c>
      <c r="S7">
        <v>19.055599999999998</v>
      </c>
      <c r="U7">
        <v>1.5</v>
      </c>
      <c r="V7">
        <v>4.7664999999999997</v>
      </c>
      <c r="W7">
        <v>14.444100000000001</v>
      </c>
      <c r="Y7">
        <v>1.5</v>
      </c>
      <c r="Z7">
        <v>3.1343999999999999</v>
      </c>
      <c r="AA7">
        <v>11.3569</v>
      </c>
      <c r="AC7">
        <v>1.5</v>
      </c>
      <c r="AD7">
        <v>2.3591000000000002</v>
      </c>
      <c r="AE7">
        <v>4.4710999999999999</v>
      </c>
    </row>
    <row r="8" spans="1:31" x14ac:dyDescent="0.25">
      <c r="A8">
        <v>2.5</v>
      </c>
      <c r="B8">
        <v>3.1009000000000002</v>
      </c>
      <c r="C8">
        <v>6.3174999999999999</v>
      </c>
      <c r="E8">
        <v>2.5</v>
      </c>
      <c r="F8">
        <v>2.8203999999999998</v>
      </c>
      <c r="G8">
        <v>26.8872</v>
      </c>
      <c r="I8">
        <v>2.5</v>
      </c>
      <c r="J8">
        <v>2.4601000000000002</v>
      </c>
      <c r="K8">
        <v>13.729100000000001</v>
      </c>
      <c r="M8">
        <v>2.5</v>
      </c>
      <c r="N8">
        <v>4.2671000000000001</v>
      </c>
      <c r="O8">
        <v>30.1204</v>
      </c>
      <c r="Q8">
        <v>2.5</v>
      </c>
      <c r="R8">
        <v>2.7342</v>
      </c>
      <c r="S8">
        <v>15.9651</v>
      </c>
      <c r="U8">
        <v>2.5</v>
      </c>
      <c r="V8">
        <v>3.4384000000000001</v>
      </c>
      <c r="W8">
        <v>26.534300000000002</v>
      </c>
      <c r="Y8">
        <v>2.5</v>
      </c>
      <c r="Z8">
        <v>3.2581000000000002</v>
      </c>
      <c r="AA8">
        <v>11.053100000000001</v>
      </c>
      <c r="AC8">
        <v>2.5</v>
      </c>
      <c r="AD8">
        <v>3.1461000000000001</v>
      </c>
      <c r="AE8">
        <v>3.6257999999999999</v>
      </c>
    </row>
    <row r="9" spans="1:31" x14ac:dyDescent="0.25">
      <c r="A9">
        <v>3.5</v>
      </c>
      <c r="B9">
        <v>2.0158</v>
      </c>
      <c r="C9">
        <v>10.962999999999999</v>
      </c>
      <c r="E9">
        <v>3.5</v>
      </c>
      <c r="F9">
        <v>3.0638000000000001</v>
      </c>
      <c r="G9">
        <v>39.302399999999999</v>
      </c>
      <c r="I9">
        <v>3.5</v>
      </c>
      <c r="J9">
        <v>2.2061999999999999</v>
      </c>
      <c r="K9">
        <v>10.8322</v>
      </c>
      <c r="M9">
        <v>3.5</v>
      </c>
      <c r="N9">
        <v>4.2073999999999998</v>
      </c>
      <c r="O9">
        <v>36.309399999999997</v>
      </c>
      <c r="Q9">
        <v>3.5</v>
      </c>
      <c r="R9">
        <v>3.0400999999999998</v>
      </c>
      <c r="S9">
        <v>23.835100000000001</v>
      </c>
      <c r="U9">
        <v>3.5</v>
      </c>
      <c r="V9">
        <v>3.3956</v>
      </c>
      <c r="W9">
        <v>23.439299999999999</v>
      </c>
      <c r="Y9">
        <v>3.5</v>
      </c>
      <c r="Z9">
        <v>3.2761</v>
      </c>
      <c r="AA9">
        <v>19.2669</v>
      </c>
      <c r="AC9">
        <v>3.5</v>
      </c>
      <c r="AD9">
        <v>3.4575999999999998</v>
      </c>
      <c r="AE9">
        <v>12.5411</v>
      </c>
    </row>
    <row r="10" spans="1:31" x14ac:dyDescent="0.25">
      <c r="A10">
        <v>4.5</v>
      </c>
      <c r="B10">
        <v>2.3923999999999999</v>
      </c>
      <c r="C10">
        <v>16.515999999999998</v>
      </c>
      <c r="E10">
        <v>4.5</v>
      </c>
      <c r="F10">
        <v>3.0436000000000001</v>
      </c>
      <c r="G10">
        <v>31.973500000000001</v>
      </c>
      <c r="I10">
        <v>4.5</v>
      </c>
      <c r="J10">
        <v>2.6252</v>
      </c>
      <c r="K10">
        <v>18.017600000000002</v>
      </c>
      <c r="M10">
        <v>4.5</v>
      </c>
      <c r="N10">
        <v>3.39</v>
      </c>
      <c r="O10">
        <v>32.871000000000002</v>
      </c>
      <c r="Q10">
        <v>4.5</v>
      </c>
      <c r="R10">
        <v>2.9794</v>
      </c>
      <c r="S10">
        <v>35.011099999999999</v>
      </c>
      <c r="U10">
        <v>4.5</v>
      </c>
      <c r="V10">
        <v>3.3186</v>
      </c>
      <c r="W10">
        <v>16.417899999999999</v>
      </c>
      <c r="Y10">
        <v>4.5</v>
      </c>
      <c r="Z10">
        <v>3.1497000000000002</v>
      </c>
      <c r="AA10">
        <v>15.7079</v>
      </c>
      <c r="AC10">
        <v>4.5</v>
      </c>
      <c r="AD10">
        <v>3.6587999999999998</v>
      </c>
      <c r="AE10">
        <v>16.0136</v>
      </c>
    </row>
    <row r="11" spans="1:31" x14ac:dyDescent="0.25">
      <c r="A11">
        <v>5.5</v>
      </c>
      <c r="B11">
        <v>2.3610000000000002</v>
      </c>
      <c r="C11">
        <v>17.11</v>
      </c>
      <c r="E11">
        <v>5.5</v>
      </c>
      <c r="F11">
        <v>2.6547000000000001</v>
      </c>
      <c r="G11">
        <v>40.174799999999998</v>
      </c>
      <c r="I11">
        <v>5.5</v>
      </c>
      <c r="J11">
        <v>2.5712000000000002</v>
      </c>
      <c r="K11">
        <v>20.292100000000001</v>
      </c>
      <c r="M11">
        <v>5.5</v>
      </c>
      <c r="N11">
        <v>3.1383999999999999</v>
      </c>
      <c r="O11">
        <v>37.202500000000001</v>
      </c>
      <c r="Q11">
        <v>5.5</v>
      </c>
      <c r="R11">
        <v>3.2498</v>
      </c>
      <c r="S11">
        <v>28.9481</v>
      </c>
      <c r="U11">
        <v>5.5</v>
      </c>
      <c r="V11">
        <v>13.203900000000001</v>
      </c>
      <c r="W11">
        <v>66.115099999999998</v>
      </c>
      <c r="Y11">
        <v>5.5</v>
      </c>
      <c r="Z11">
        <v>3.0021</v>
      </c>
      <c r="AA11">
        <v>10.553699999999999</v>
      </c>
      <c r="AC11">
        <v>5.5</v>
      </c>
      <c r="AD11">
        <v>2.3934000000000002</v>
      </c>
      <c r="AE11">
        <v>14.722899999999999</v>
      </c>
    </row>
    <row r="13" spans="1:31" x14ac:dyDescent="0.25">
      <c r="A13" t="s">
        <v>14</v>
      </c>
      <c r="B13">
        <f>AVERAGE(B6:B11)</f>
        <v>3.121116666666667</v>
      </c>
      <c r="C13">
        <f>AVERAGE(C6:C11)</f>
        <v>10.130666666666666</v>
      </c>
      <c r="E13" t="s">
        <v>14</v>
      </c>
      <c r="F13">
        <f t="shared" ref="D13:AE13" si="0">AVERAGE(F6:F11)</f>
        <v>3.2329500000000002</v>
      </c>
      <c r="G13">
        <f t="shared" si="0"/>
        <v>31.161416666666668</v>
      </c>
      <c r="I13" t="s">
        <v>14</v>
      </c>
      <c r="J13">
        <f t="shared" si="0"/>
        <v>2.6148833333333332</v>
      </c>
      <c r="K13">
        <f t="shared" si="0"/>
        <v>20.359666666666666</v>
      </c>
      <c r="M13" t="s">
        <v>14</v>
      </c>
      <c r="N13">
        <f t="shared" si="0"/>
        <v>3.5597166666666666</v>
      </c>
      <c r="O13">
        <f t="shared" si="0"/>
        <v>29.151849999999996</v>
      </c>
      <c r="Q13" t="s">
        <v>14</v>
      </c>
      <c r="R13">
        <f t="shared" si="0"/>
        <v>2.789333333333333</v>
      </c>
      <c r="S13">
        <f t="shared" si="0"/>
        <v>23.280033333333336</v>
      </c>
      <c r="U13" t="s">
        <v>14</v>
      </c>
      <c r="V13">
        <f t="shared" si="0"/>
        <v>5.123616666666666</v>
      </c>
      <c r="W13">
        <f t="shared" si="0"/>
        <v>27.047916666666669</v>
      </c>
      <c r="Y13" t="s">
        <v>14</v>
      </c>
      <c r="Z13">
        <f t="shared" si="0"/>
        <v>3.0346833333333332</v>
      </c>
      <c r="AA13">
        <f t="shared" si="0"/>
        <v>12.704833333333331</v>
      </c>
      <c r="AC13" t="s">
        <v>14</v>
      </c>
      <c r="AD13">
        <f t="shared" si="0"/>
        <v>2.9797666666666665</v>
      </c>
      <c r="AE13">
        <f t="shared" si="0"/>
        <v>9.4289500000000004</v>
      </c>
    </row>
    <row r="14" spans="1:31" x14ac:dyDescent="0.25">
      <c r="A14" t="s">
        <v>15</v>
      </c>
      <c r="B14">
        <f>_xlfn.STDEV.P(B6:B11)</f>
        <v>1.0029561246911816</v>
      </c>
      <c r="C14">
        <f>_xlfn.STDEV.P(C6:C11)</f>
        <v>5.1867171993039607</v>
      </c>
      <c r="E14" t="s">
        <v>15</v>
      </c>
      <c r="F14">
        <f t="shared" ref="D14:AE14" si="1">_xlfn.STDEV.P(F6:F11)</f>
        <v>0.52647889717125973</v>
      </c>
      <c r="G14">
        <f t="shared" si="1"/>
        <v>6.7684553017205458</v>
      </c>
      <c r="I14" t="s">
        <v>15</v>
      </c>
      <c r="J14">
        <f t="shared" si="1"/>
        <v>0.24882967679831833</v>
      </c>
      <c r="K14">
        <f t="shared" si="1"/>
        <v>8.0795402836767671</v>
      </c>
      <c r="M14" t="s">
        <v>15</v>
      </c>
      <c r="N14">
        <f t="shared" si="1"/>
        <v>0.50822517127964217</v>
      </c>
      <c r="O14">
        <f t="shared" si="1"/>
        <v>7.455292114051165</v>
      </c>
      <c r="Q14" t="s">
        <v>15</v>
      </c>
      <c r="R14">
        <f t="shared" si="1"/>
        <v>0.34205666034867943</v>
      </c>
      <c r="S14">
        <f t="shared" si="1"/>
        <v>6.8624239793401074</v>
      </c>
      <c r="U14" t="s">
        <v>15</v>
      </c>
      <c r="V14">
        <f t="shared" si="1"/>
        <v>3.6691779403642397</v>
      </c>
      <c r="W14">
        <f t="shared" si="1"/>
        <v>18.020980515352711</v>
      </c>
      <c r="Y14" t="s">
        <v>15</v>
      </c>
      <c r="Z14">
        <f t="shared" si="1"/>
        <v>0.30304520244053068</v>
      </c>
      <c r="AA14">
        <f t="shared" si="1"/>
        <v>3.6682872709511596</v>
      </c>
      <c r="AC14" t="s">
        <v>15</v>
      </c>
      <c r="AD14">
        <f t="shared" si="1"/>
        <v>0.4932250016191625</v>
      </c>
      <c r="AE14">
        <f t="shared" si="1"/>
        <v>5.118863992707106</v>
      </c>
    </row>
    <row r="15" spans="1:31" x14ac:dyDescent="0.25">
      <c r="A15" t="s">
        <v>16</v>
      </c>
      <c r="B15">
        <f>B14*2</f>
        <v>2.0059122493823631</v>
      </c>
      <c r="C15">
        <f>C14*2</f>
        <v>10.373434398607921</v>
      </c>
      <c r="E15" t="s">
        <v>16</v>
      </c>
      <c r="F15">
        <f t="shared" ref="D15:AE15" si="2">F14*2</f>
        <v>1.0529577943425195</v>
      </c>
      <c r="G15">
        <f t="shared" si="2"/>
        <v>13.536910603441092</v>
      </c>
      <c r="I15" t="s">
        <v>16</v>
      </c>
      <c r="J15">
        <f t="shared" si="2"/>
        <v>0.49765935359663666</v>
      </c>
      <c r="K15">
        <f t="shared" si="2"/>
        <v>16.159080567353534</v>
      </c>
      <c r="M15" t="s">
        <v>16</v>
      </c>
      <c r="N15">
        <f t="shared" si="2"/>
        <v>1.0164503425592843</v>
      </c>
      <c r="O15">
        <f t="shared" si="2"/>
        <v>14.91058422810233</v>
      </c>
      <c r="Q15" t="s">
        <v>16</v>
      </c>
      <c r="R15">
        <f t="shared" si="2"/>
        <v>0.68411332069735886</v>
      </c>
      <c r="S15">
        <f t="shared" si="2"/>
        <v>13.724847958680215</v>
      </c>
      <c r="U15" t="s">
        <v>16</v>
      </c>
      <c r="V15">
        <f t="shared" si="2"/>
        <v>7.3383558807284794</v>
      </c>
      <c r="W15">
        <f t="shared" si="2"/>
        <v>36.041961030705423</v>
      </c>
      <c r="Y15" t="s">
        <v>16</v>
      </c>
      <c r="Z15">
        <f t="shared" si="2"/>
        <v>0.60609040488106136</v>
      </c>
      <c r="AA15">
        <f t="shared" si="2"/>
        <v>7.3365745419023192</v>
      </c>
      <c r="AC15" t="s">
        <v>16</v>
      </c>
      <c r="AD15">
        <f t="shared" si="2"/>
        <v>0.98645000323832499</v>
      </c>
      <c r="AE15">
        <f t="shared" si="2"/>
        <v>10.237727985414212</v>
      </c>
    </row>
    <row r="16" spans="1:31" x14ac:dyDescent="0.25">
      <c r="A16" t="s">
        <v>17</v>
      </c>
      <c r="B16">
        <f>B13+B15</f>
        <v>5.1270289160490297</v>
      </c>
      <c r="C16">
        <f>C13+C15</f>
        <v>20.50410106527459</v>
      </c>
      <c r="E16" t="s">
        <v>17</v>
      </c>
      <c r="F16">
        <f t="shared" ref="D16:AE16" si="3">F13+F15</f>
        <v>4.2859077943425197</v>
      </c>
      <c r="G16">
        <f t="shared" si="3"/>
        <v>44.698327270107761</v>
      </c>
      <c r="I16" t="s">
        <v>17</v>
      </c>
      <c r="J16">
        <f t="shared" si="3"/>
        <v>3.1125426869299697</v>
      </c>
      <c r="K16">
        <f t="shared" si="3"/>
        <v>36.518747234020196</v>
      </c>
      <c r="M16" t="s">
        <v>17</v>
      </c>
      <c r="N16">
        <f t="shared" si="3"/>
        <v>4.5761670092259514</v>
      </c>
      <c r="O16">
        <f t="shared" si="3"/>
        <v>44.062434228102326</v>
      </c>
      <c r="Q16" t="s">
        <v>17</v>
      </c>
      <c r="R16">
        <f t="shared" si="3"/>
        <v>3.4734466540306919</v>
      </c>
      <c r="S16">
        <f t="shared" si="3"/>
        <v>37.00488129201355</v>
      </c>
      <c r="U16" t="s">
        <v>17</v>
      </c>
      <c r="V16">
        <f t="shared" si="3"/>
        <v>12.461972547395145</v>
      </c>
      <c r="W16">
        <f t="shared" si="3"/>
        <v>63.089877697372089</v>
      </c>
      <c r="Y16" t="s">
        <v>17</v>
      </c>
      <c r="Z16">
        <f t="shared" si="3"/>
        <v>3.6407737382143948</v>
      </c>
      <c r="AA16">
        <f t="shared" si="3"/>
        <v>20.041407875235649</v>
      </c>
      <c r="AC16" t="s">
        <v>17</v>
      </c>
      <c r="AD16">
        <f t="shared" si="3"/>
        <v>3.9662166699049912</v>
      </c>
      <c r="AE16">
        <f t="shared" si="3"/>
        <v>19.666677985414211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2.9933749999999999</v>
      </c>
      <c r="M27">
        <f>AVERAGE(C5,G5,K5,O5,S5,W5,AA5,AE5)</f>
        <v>15.229800000000003</v>
      </c>
      <c r="P27">
        <f>L28-L27</f>
        <v>4.9862500000000143E-2</v>
      </c>
      <c r="Q27">
        <f>M28-M27</f>
        <v>0.3514124999999968</v>
      </c>
      <c r="S27">
        <v>0.5</v>
      </c>
      <c r="T27">
        <f>P27/L27*100</f>
        <v>1.6657618908422815</v>
      </c>
      <c r="U27">
        <f>Q27/M27*100</f>
        <v>2.3074006224638324</v>
      </c>
      <c r="Y27">
        <f>L27</f>
        <v>2.9933749999999999</v>
      </c>
      <c r="Z27">
        <f>M27</f>
        <v>15.229800000000003</v>
      </c>
      <c r="AB27">
        <f>T27</f>
        <v>1.6657618908422815</v>
      </c>
      <c r="AC27">
        <f>T28</f>
        <v>14.295736417922933</v>
      </c>
      <c r="AD27">
        <f>T29</f>
        <v>5.3380381676201676</v>
      </c>
      <c r="AE27">
        <f>T30</f>
        <v>2.9882657535390589</v>
      </c>
      <c r="AF27">
        <f>T31</f>
        <v>2.5502150582536491</v>
      </c>
      <c r="AG27">
        <f>T32</f>
        <v>36.027477345805323</v>
      </c>
      <c r="AH27">
        <f>U27</f>
        <v>2.3074006224638324</v>
      </c>
      <c r="AI27">
        <f>U28</f>
        <v>3.8856386820575217</v>
      </c>
      <c r="AJ27">
        <f>U29</f>
        <v>10.172572850595536</v>
      </c>
      <c r="AK27">
        <f>U30</f>
        <v>44.855316550447114</v>
      </c>
      <c r="AL27">
        <f>U31</f>
        <v>49.812046120106615</v>
      </c>
      <c r="AM27">
        <f>U32</f>
        <v>92.976270207093961</v>
      </c>
    </row>
    <row r="28" spans="11:39" x14ac:dyDescent="0.25">
      <c r="K28">
        <v>0.5</v>
      </c>
      <c r="L28">
        <f>AVERAGE(B6,F6,J6,N6,R6,V6,Z6,AD6)</f>
        <v>3.0432375</v>
      </c>
      <c r="M28">
        <f>AVERAGE(C6,G6,K6,O6,S6,W6,AA6,AE6)</f>
        <v>15.581212499999999</v>
      </c>
      <c r="P28">
        <f>L29-L27</f>
        <v>0.42792500000000055</v>
      </c>
      <c r="Q28">
        <f>M29-M27</f>
        <v>0.59177499999999661</v>
      </c>
      <c r="S28">
        <v>1.5</v>
      </c>
      <c r="T28">
        <f>P28/L27*100</f>
        <v>14.295736417922933</v>
      </c>
      <c r="U28">
        <f>Q28/M27*100</f>
        <v>3.8856386820575217</v>
      </c>
    </row>
    <row r="29" spans="11:39" x14ac:dyDescent="0.25">
      <c r="K29">
        <v>1.5</v>
      </c>
      <c r="L29">
        <f>AVERAGE(B7,F7,J7,N7,R7,V7,Z7,AD7)</f>
        <v>3.4213000000000005</v>
      </c>
      <c r="M29">
        <f>AVERAGE(C7,G7,K7,O7,S7,W7,AA7,AE7)</f>
        <v>15.821574999999999</v>
      </c>
      <c r="P29">
        <f>L30-L27</f>
        <v>0.15978750000000019</v>
      </c>
      <c r="Q29">
        <f>M30-M27</f>
        <v>1.5492624999999993</v>
      </c>
      <c r="S29">
        <v>2.5</v>
      </c>
      <c r="T29">
        <f>P29/L27*100</f>
        <v>5.3380381676201676</v>
      </c>
      <c r="U29">
        <f>Q29/M27*100</f>
        <v>10.172572850595536</v>
      </c>
    </row>
    <row r="30" spans="11:39" x14ac:dyDescent="0.25">
      <c r="K30">
        <v>2.5</v>
      </c>
      <c r="L30">
        <f>AVERAGE(B8,F8,J8,N8,R8,V8,Z8,AD8)</f>
        <v>3.1531625000000001</v>
      </c>
      <c r="M30">
        <f>AVERAGE(C8,G8,K8,O8,S8,W8,AA8,AE8)</f>
        <v>16.779062500000002</v>
      </c>
      <c r="P30">
        <f>L31-L27</f>
        <v>8.9449999999999807E-2</v>
      </c>
      <c r="Q30">
        <f>M31-M27</f>
        <v>6.831374999999996</v>
      </c>
      <c r="S30">
        <v>3.5</v>
      </c>
      <c r="T30">
        <f>P30/L27*100</f>
        <v>2.9882657535390589</v>
      </c>
      <c r="U30">
        <f>Q30/M27*100</f>
        <v>44.855316550447114</v>
      </c>
    </row>
    <row r="31" spans="11:39" x14ac:dyDescent="0.25">
      <c r="K31">
        <v>3.5</v>
      </c>
      <c r="L31">
        <f>AVERAGE(B9,F9,J9,N9,R9,V9,Z9,AD9)</f>
        <v>3.0828249999999997</v>
      </c>
      <c r="M31">
        <f>AVERAGE(C9,G9,K9,O9,S9,W9,AA9,AE9)</f>
        <v>22.061174999999999</v>
      </c>
      <c r="P31">
        <f>L32-L27</f>
        <v>7.6337500000000169E-2</v>
      </c>
      <c r="Q31">
        <f>M32-M27</f>
        <v>7.5862749999999988</v>
      </c>
      <c r="S31">
        <v>4.5</v>
      </c>
      <c r="T31">
        <f>P31/L27*100</f>
        <v>2.5502150582536491</v>
      </c>
      <c r="U31">
        <f>Q31/M27*100</f>
        <v>49.812046120106615</v>
      </c>
    </row>
    <row r="32" spans="11:39" x14ac:dyDescent="0.25">
      <c r="K32">
        <v>4.5</v>
      </c>
      <c r="L32">
        <f>AVERAGE(B10,F10,J10,N10,R10,V10,Z10,AD10)</f>
        <v>3.0697125000000001</v>
      </c>
      <c r="M32">
        <f>AVERAGE(C10,G10,K10,O10,S10,W10,AA10,AE10)</f>
        <v>22.816075000000001</v>
      </c>
      <c r="P32">
        <f>L33-L27</f>
        <v>1.0784375000000002</v>
      </c>
      <c r="Q32">
        <f>M33-M27</f>
        <v>14.160099999999998</v>
      </c>
      <c r="S32">
        <v>5.5</v>
      </c>
      <c r="T32">
        <f>P32/L27*100</f>
        <v>36.027477345805323</v>
      </c>
      <c r="U32">
        <f>Q32/M27*100</f>
        <v>92.976270207093961</v>
      </c>
    </row>
    <row r="33" spans="1:13" x14ac:dyDescent="0.25">
      <c r="K33">
        <v>5.5</v>
      </c>
      <c r="L33">
        <f>AVERAGE(B11,F11,J11,N11,R11,V11,Z11,AD11)</f>
        <v>4.0718125000000001</v>
      </c>
      <c r="M33">
        <f>AVERAGE(C11,G11,K11,O11,S11,W11,AA11,AE11)</f>
        <v>29.389900000000001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3.7833000000000001</v>
      </c>
      <c r="C42">
        <f>C5</f>
        <v>4.0701000000000001</v>
      </c>
    </row>
    <row r="43" spans="1:13" x14ac:dyDescent="0.25">
      <c r="A43" s="1">
        <v>2</v>
      </c>
      <c r="B43">
        <f>F5</f>
        <v>2.8153999999999999</v>
      </c>
      <c r="C43">
        <f>G5</f>
        <v>22.301300000000001</v>
      </c>
    </row>
    <row r="44" spans="1:13" x14ac:dyDescent="0.25">
      <c r="A44" s="1">
        <v>3</v>
      </c>
      <c r="B44">
        <f>J5</f>
        <v>3.0024999999999999</v>
      </c>
      <c r="C44">
        <f>K5</f>
        <v>33.032800000000002</v>
      </c>
    </row>
    <row r="45" spans="1:13" x14ac:dyDescent="0.25">
      <c r="A45" s="1">
        <v>4</v>
      </c>
      <c r="B45">
        <f>N5</f>
        <v>2.6456</v>
      </c>
      <c r="C45">
        <f>O5</f>
        <v>17.548400000000001</v>
      </c>
    </row>
    <row r="46" spans="1:13" x14ac:dyDescent="0.25">
      <c r="A46" s="1">
        <v>5</v>
      </c>
      <c r="B46">
        <f>R5</f>
        <v>2.5209999999999999</v>
      </c>
      <c r="C46">
        <f>S5</f>
        <v>17.0366</v>
      </c>
    </row>
    <row r="47" spans="1:13" x14ac:dyDescent="0.25">
      <c r="A47" s="1">
        <v>6</v>
      </c>
      <c r="B47">
        <f>V5</f>
        <v>3.3256000000000001</v>
      </c>
      <c r="C47">
        <f>W5</f>
        <v>14.2082</v>
      </c>
    </row>
    <row r="48" spans="1:13" x14ac:dyDescent="0.25">
      <c r="A48" s="1">
        <v>7</v>
      </c>
      <c r="B48">
        <f>Z5</f>
        <v>2.3483999999999998</v>
      </c>
      <c r="C48">
        <f>AA5</f>
        <v>8.3934999999999995</v>
      </c>
    </row>
    <row r="49" spans="1:3" x14ac:dyDescent="0.25">
      <c r="A49" s="1">
        <v>8</v>
      </c>
      <c r="B49">
        <f>AD5</f>
        <v>3.5051999999999999</v>
      </c>
      <c r="C49">
        <f>AE5</f>
        <v>5.2474999999999996</v>
      </c>
    </row>
    <row r="51" spans="1:3" x14ac:dyDescent="0.25">
      <c r="A51" t="s">
        <v>28</v>
      </c>
      <c r="B51">
        <f>AVERAGE(B42:B49)</f>
        <v>2.9933749999999999</v>
      </c>
      <c r="C51">
        <f>AVERAGE(C42:C49)</f>
        <v>15.229800000000003</v>
      </c>
    </row>
    <row r="52" spans="1:3" x14ac:dyDescent="0.25">
      <c r="A52" t="s">
        <v>15</v>
      </c>
      <c r="B52">
        <f>_xlfn.STDEV.P(B42:B49)</f>
        <v>0.47277855479600722</v>
      </c>
      <c r="C52">
        <f>_xlfn.STDEV.P(C42:C49)</f>
        <v>8.9969247182023206</v>
      </c>
    </row>
    <row r="53" spans="1:3" x14ac:dyDescent="0.25">
      <c r="A53" t="s">
        <v>29</v>
      </c>
      <c r="B53">
        <f>1.5*B52</f>
        <v>0.70916783219401081</v>
      </c>
      <c r="C53">
        <f>1.5*C52</f>
        <v>13.49538707730348</v>
      </c>
    </row>
    <row r="54" spans="1:3" x14ac:dyDescent="0.25">
      <c r="A54" t="s">
        <v>16</v>
      </c>
      <c r="B54">
        <f>2*B52</f>
        <v>0.94555710959201444</v>
      </c>
      <c r="C54">
        <f>2*C52</f>
        <v>17.993849436404641</v>
      </c>
    </row>
    <row r="55" spans="1:3" x14ac:dyDescent="0.25">
      <c r="A55" t="s">
        <v>30</v>
      </c>
      <c r="B55">
        <f>B51+B53</f>
        <v>3.7025428321940108</v>
      </c>
      <c r="C55">
        <f>C51+C53</f>
        <v>28.725187077303481</v>
      </c>
    </row>
    <row r="56" spans="1:3" x14ac:dyDescent="0.25">
      <c r="A56" t="s">
        <v>17</v>
      </c>
      <c r="B56">
        <f>B51+B54</f>
        <v>3.9389321095920145</v>
      </c>
      <c r="C56">
        <f>C51+C54</f>
        <v>33.223649436404642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2015-05-18T01:31:34Z</dcterms:created>
  <dcterms:modified xsi:type="dcterms:W3CDTF">2015-05-27T06:26:07Z</dcterms:modified>
</cp:coreProperties>
</file>