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<sst xmlns="http://schemas.openxmlformats.org/spreadsheetml/2006/main" count="86" uniqueCount="31">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</sst>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2.7195999999999998</v>
      </c>
      <c r="C5">
        <v>14.460599999999999</v>
      </c>
      <c r="E5">
        <v>929</v>
      </c>
      <c r="F5">
        <v>2.3401000000000001</v>
      </c>
      <c r="G5">
        <v>15.7753</v>
      </c>
      <c r="I5">
        <v>929</v>
      </c>
      <c r="J5">
        <v>2.4866999999999999</v>
      </c>
      <c r="K5">
        <v>5.0133999999999999</v>
      </c>
      <c r="M5">
        <v>929</v>
      </c>
      <c r="N5">
        <v>3.8588</v>
      </c>
      <c r="O5">
        <v>5.5570000000000004</v>
      </c>
      <c r="Q5">
        <v>929</v>
      </c>
      <c r="R5">
        <v>4.6013999999999999</v>
      </c>
      <c r="S5">
        <v>6.7667999999999999</v>
      </c>
      <c r="U5">
        <v>929</v>
      </c>
      <c r="V5">
        <v>6.1096000000000004</v>
      </c>
      <c r="W5">
        <v>4.6901000000000002</v>
      </c>
      <c r="Y5">
        <v>929</v>
      </c>
      <c r="Z5">
        <v>6.8769</v>
      </c>
      <c r="AA5">
        <v>8.2217000000000002</v>
      </c>
      <c r="AC5">
        <v>929</v>
      </c>
      <c r="AD5">
        <v>4.9995000000000003</v>
      </c>
      <c r="AE5">
        <v>8.0121000000000002</v>
      </c>
    </row>
    <row r="6" spans="1:31" x14ac:dyDescent="0.25">
      <c r="A6">
        <v>0.5</v>
      </c>
      <c r="B6">
        <v>3.1303000000000001</v>
      </c>
      <c r="C6">
        <v>11.303599999999999</v>
      </c>
      <c r="E6">
        <v>0.5</v>
      </c>
      <c r="F6">
        <v>2.5486</v>
      </c>
      <c r="G6">
        <v>15.3094</v>
      </c>
      <c r="I6">
        <v>0.5</v>
      </c>
      <c r="J6">
        <v>2.4670999999999998</v>
      </c>
      <c r="K6">
        <v>4.1321000000000003</v>
      </c>
      <c r="M6">
        <v>0.5</v>
      </c>
      <c r="N6">
        <v>4.1538000000000004</v>
      </c>
      <c r="O6">
        <v>5.0312999999999999</v>
      </c>
      <c r="Q6">
        <v>0.5</v>
      </c>
      <c r="R6">
        <v>8.5295000000000005</v>
      </c>
      <c r="S6">
        <v>16.801600000000001</v>
      </c>
      <c r="U6">
        <v>0.5</v>
      </c>
      <c r="V6">
        <v>6.2423999999999999</v>
      </c>
      <c r="W6">
        <v>5.2671000000000001</v>
      </c>
      <c r="Y6">
        <v>0.5</v>
      </c>
      <c r="Z6">
        <v>4.9795999999999996</v>
      </c>
      <c r="AA6">
        <v>8.4001000000000001</v>
      </c>
      <c r="AC6">
        <v>0.5</v>
      </c>
      <c r="AD6">
        <v>4.9606000000000003</v>
      </c>
      <c r="AE6">
        <v>6.9915000000000003</v>
      </c>
    </row>
    <row r="7" spans="1:31" x14ac:dyDescent="0.25">
      <c r="A7">
        <v>1.5</v>
      </c>
      <c r="B7">
        <v>2.8201999999999998</v>
      </c>
      <c r="C7">
        <v>10.6846</v>
      </c>
      <c r="E7">
        <v>1.5</v>
      </c>
      <c r="F7">
        <v>3.0552000000000001</v>
      </c>
      <c r="G7">
        <v>4.8994</v>
      </c>
      <c r="I7">
        <v>1.5</v>
      </c>
      <c r="J7">
        <v>2.6187</v>
      </c>
      <c r="K7">
        <v>3.9079999999999999</v>
      </c>
      <c r="M7">
        <v>1.5</v>
      </c>
      <c r="N7">
        <v>5.1589</v>
      </c>
      <c r="O7">
        <v>6.1063000000000001</v>
      </c>
      <c r="Q7">
        <v>1.5</v>
      </c>
      <c r="R7">
        <v>4.2716000000000003</v>
      </c>
      <c r="S7">
        <v>6.3327</v>
      </c>
      <c r="U7">
        <v>1.5</v>
      </c>
      <c r="V7">
        <v>5.1303999999999998</v>
      </c>
      <c r="W7">
        <v>5.9363000000000001</v>
      </c>
      <c r="Y7">
        <v>1.5</v>
      </c>
      <c r="Z7">
        <v>5.9119000000000002</v>
      </c>
      <c r="AA7">
        <v>6.7268999999999997</v>
      </c>
      <c r="AC7">
        <v>1.5</v>
      </c>
      <c r="AD7">
        <v>8.2121999999999993</v>
      </c>
      <c r="AE7">
        <v>11.3918</v>
      </c>
    </row>
    <row r="8" spans="1:31" x14ac:dyDescent="0.25">
      <c r="A8">
        <v>2.5</v>
      </c>
      <c r="B8">
        <v>2.9893000000000001</v>
      </c>
      <c r="C8">
        <v>12.4605</v>
      </c>
      <c r="E8">
        <v>2.5</v>
      </c>
      <c r="F8">
        <v>8.0790000000000006</v>
      </c>
      <c r="G8">
        <v>5.2877000000000001</v>
      </c>
      <c r="I8">
        <v>2.5</v>
      </c>
      <c r="J8">
        <v>3.3976000000000002</v>
      </c>
      <c r="K8">
        <v>3.6564000000000001</v>
      </c>
      <c r="M8">
        <v>2.5</v>
      </c>
      <c r="N8">
        <v>3.6011000000000002</v>
      </c>
      <c r="O8">
        <v>4.2478999999999996</v>
      </c>
      <c r="Q8">
        <v>2.5</v>
      </c>
      <c r="R8">
        <v>13.4711</v>
      </c>
      <c r="S8">
        <v>8.7093000000000007</v>
      </c>
      <c r="U8">
        <v>2.5</v>
      </c>
      <c r="V8">
        <v>8.3998000000000008</v>
      </c>
      <c r="W8">
        <v>5.4055</v>
      </c>
      <c r="Y8">
        <v>2.5</v>
      </c>
      <c r="Z8">
        <v>5.7702</v>
      </c>
      <c r="AA8">
        <v>4.9389000000000003</v>
      </c>
      <c r="AC8">
        <v>2.5</v>
      </c>
      <c r="AD8">
        <v>10.0977</v>
      </c>
      <c r="AE8">
        <v>9.0472000000000001</v>
      </c>
    </row>
    <row r="9" spans="1:31" x14ac:dyDescent="0.25">
      <c r="A9">
        <v>3.5</v>
      </c>
      <c r="B9">
        <v>2.5903999999999998</v>
      </c>
      <c r="C9">
        <v>16.0002</v>
      </c>
      <c r="E9">
        <v>3.5</v>
      </c>
      <c r="F9">
        <v>5.4767000000000001</v>
      </c>
      <c r="G9">
        <v>4.9204999999999997</v>
      </c>
      <c r="I9">
        <v>3.5</v>
      </c>
      <c r="J9">
        <v>3.9415</v>
      </c>
      <c r="K9">
        <v>7.5071000000000003</v>
      </c>
      <c r="M9">
        <v>3.5</v>
      </c>
      <c r="N9">
        <v>6.1641000000000004</v>
      </c>
      <c r="O9">
        <v>4.0643000000000002</v>
      </c>
      <c r="Q9">
        <v>3.5</v>
      </c>
      <c r="R9">
        <v>6.6707000000000001</v>
      </c>
      <c r="S9">
        <v>6.4766000000000004</v>
      </c>
      <c r="U9">
        <v>3.5</v>
      </c>
      <c r="V9">
        <v>7.8556999999999997</v>
      </c>
      <c r="W9">
        <v>5.742</v>
      </c>
      <c r="Y9">
        <v>3.5</v>
      </c>
      <c r="Z9">
        <v>3.2073</v>
      </c>
      <c r="AA9">
        <v>5.1993999999999998</v>
      </c>
      <c r="AC9">
        <v>3.5</v>
      </c>
      <c r="AD9">
        <v>10.2828</v>
      </c>
      <c r="AE9">
        <v>5.0353000000000003</v>
      </c>
    </row>
    <row r="10" spans="1:31" x14ac:dyDescent="0.25">
      <c r="A10">
        <v>4.5</v>
      </c>
      <c r="B10">
        <v>4.1904000000000003</v>
      </c>
      <c r="C10">
        <v>23.121099999999998</v>
      </c>
      <c r="E10">
        <v>4.5</v>
      </c>
      <c r="F10">
        <v>14.356299999999999</v>
      </c>
      <c r="G10">
        <v>4.2160000000000002</v>
      </c>
      <c r="I10">
        <v>4.5</v>
      </c>
      <c r="J10">
        <v>6.9341999999999997</v>
      </c>
      <c r="K10">
        <v>13.5946</v>
      </c>
      <c r="M10">
        <v>4.5</v>
      </c>
      <c r="N10">
        <v>5.5865</v>
      </c>
      <c r="O10">
        <v>3.9476</v>
      </c>
      <c r="Q10">
        <v>4.5</v>
      </c>
      <c r="R10">
        <v>6.1737000000000002</v>
      </c>
      <c r="S10">
        <v>4.6464999999999996</v>
      </c>
      <c r="U10">
        <v>4.5</v>
      </c>
      <c r="V10">
        <v>5.9016999999999999</v>
      </c>
      <c r="W10">
        <v>6.2835999999999999</v>
      </c>
      <c r="Y10">
        <v>4.5</v>
      </c>
      <c r="Z10">
        <v>6.2084000000000001</v>
      </c>
      <c r="AA10">
        <v>10.2362</v>
      </c>
      <c r="AC10">
        <v>4.5</v>
      </c>
      <c r="AD10">
        <v>11.353</v>
      </c>
      <c r="AE10">
        <v>4.3868</v>
      </c>
    </row>
    <row r="11" spans="1:31" x14ac:dyDescent="0.25">
      <c r="A11">
        <v>5.5</v>
      </c>
      <c r="B11">
        <v>3.1793</v>
      </c>
      <c r="C11">
        <v>22.591200000000001</v>
      </c>
      <c r="E11">
        <v>5.5</v>
      </c>
      <c r="F11">
        <v>7.9366000000000003</v>
      </c>
      <c r="G11">
        <v>3.9195000000000002</v>
      </c>
      <c r="I11">
        <v>5.5</v>
      </c>
      <c r="J11">
        <v>3.7644000000000002</v>
      </c>
      <c r="K11">
        <v>11.9057</v>
      </c>
      <c r="M11">
        <v>5.5</v>
      </c>
      <c r="N11">
        <v>7.6311999999999998</v>
      </c>
      <c r="O11">
        <v>3.7299000000000002</v>
      </c>
      <c r="Q11">
        <v>5.5</v>
      </c>
      <c r="R11">
        <v>6.6048</v>
      </c>
      <c r="S11">
        <v>4.7233999999999998</v>
      </c>
      <c r="U11">
        <v>5.5</v>
      </c>
      <c r="V11">
        <v>7.4359999999999999</v>
      </c>
      <c r="W11">
        <v>5.7656000000000001</v>
      </c>
      <c r="Y11">
        <v>5.5</v>
      </c>
      <c r="Z11">
        <v>27.467600000000001</v>
      </c>
      <c r="AA11">
        <v>10.995699999999999</v>
      </c>
      <c r="AC11">
        <v>5.5</v>
      </c>
      <c r="AD11">
        <v>12.261100000000001</v>
      </c>
      <c r="AE11">
        <v>4.3601999999999999</v>
      </c>
    </row>
    <row r="13" spans="1:31" x14ac:dyDescent="0.25">
      <c r="A13" t="s">
        <v>14</v>
      </c>
      <c r="B13">
        <f>AVERAGE(B6:B11)</f>
        <v>3.1499833333333336</v>
      </c>
      <c r="C13">
        <f>AVERAGE(C6:C11)</f>
        <v>16.026866666666667</v>
      </c>
      <c r="E13" t="s">
        <v>14</v>
      </c>
      <c r="F13">
        <f t="shared" ref="D13:AE13" si="0">AVERAGE(F6:F11)</f>
        <v>6.9087333333333332</v>
      </c>
      <c r="G13">
        <f t="shared" si="0"/>
        <v>6.425416666666667</v>
      </c>
      <c r="I13" t="s">
        <v>14</v>
      </c>
      <c r="J13">
        <f t="shared" si="0"/>
        <v>3.8539166666666667</v>
      </c>
      <c r="K13">
        <f t="shared" si="0"/>
        <v>7.4506500000000004</v>
      </c>
      <c r="M13" t="s">
        <v>14</v>
      </c>
      <c r="N13">
        <f t="shared" si="0"/>
        <v>5.3826000000000001</v>
      </c>
      <c r="O13">
        <f t="shared" si="0"/>
        <v>4.5212166666666667</v>
      </c>
      <c r="Q13" t="s">
        <v>14</v>
      </c>
      <c r="R13">
        <f t="shared" si="0"/>
        <v>7.6202333333333341</v>
      </c>
      <c r="S13">
        <f t="shared" si="0"/>
        <v>7.9483500000000005</v>
      </c>
      <c r="U13" t="s">
        <v>14</v>
      </c>
      <c r="V13">
        <f t="shared" si="0"/>
        <v>6.8276666666666666</v>
      </c>
      <c r="W13">
        <f t="shared" si="0"/>
        <v>5.7333500000000006</v>
      </c>
      <c r="Y13" t="s">
        <v>14</v>
      </c>
      <c r="Z13">
        <f t="shared" si="0"/>
        <v>8.9241666666666664</v>
      </c>
      <c r="AA13">
        <f t="shared" si="0"/>
        <v>7.7495333333333329</v>
      </c>
      <c r="AC13" t="s">
        <v>14</v>
      </c>
      <c r="AD13">
        <f t="shared" si="0"/>
        <v>9.5279000000000007</v>
      </c>
      <c r="AE13">
        <f t="shared" si="0"/>
        <v>6.8688000000000002</v>
      </c>
    </row>
    <row r="14" spans="1:31" x14ac:dyDescent="0.25">
      <c r="A14" t="s">
        <v>15</v>
      </c>
      <c r="B14">
        <f>_xlfn.STDEV.P(B6:B11)</f>
        <v>0.50521009298662434</v>
      </c>
      <c r="C14">
        <f>_xlfn.STDEV.P(C6:C11)</f>
        <v>5.1151305319501761</v>
      </c>
      <c r="E14" t="s">
        <v>15</v>
      </c>
      <c r="F14">
        <f t="shared" ref="D14:AE14" si="1">_xlfn.STDEV.P(F6:F11)</f>
        <v>3.9539744669832615</v>
      </c>
      <c r="G14">
        <f t="shared" si="1"/>
        <v>3.999462473640119</v>
      </c>
      <c r="I14" t="s">
        <v>15</v>
      </c>
      <c r="J14">
        <f t="shared" si="1"/>
        <v>1.4810511508347335</v>
      </c>
      <c r="K14">
        <f t="shared" si="1"/>
        <v>3.9907863655967999</v>
      </c>
      <c r="M14" t="s">
        <v>15</v>
      </c>
      <c r="N14">
        <f t="shared" si="1"/>
        <v>1.319232908423172</v>
      </c>
      <c r="O14">
        <f t="shared" si="1"/>
        <v>0.81765591462559239</v>
      </c>
      <c r="Q14" t="s">
        <v>15</v>
      </c>
      <c r="R14">
        <f t="shared" si="1"/>
        <v>2.8953390392529523</v>
      </c>
      <c r="S14">
        <f t="shared" si="1"/>
        <v>4.1840564323592329</v>
      </c>
      <c r="U14" t="s">
        <v>15</v>
      </c>
      <c r="V14">
        <f t="shared" si="1"/>
        <v>1.1531977767157806</v>
      </c>
      <c r="W14">
        <f t="shared" si="1"/>
        <v>0.33415399020012709</v>
      </c>
      <c r="Y14" t="s">
        <v>15</v>
      </c>
      <c r="Z14">
        <f t="shared" si="1"/>
        <v>8.3516239464084006</v>
      </c>
      <c r="AA14">
        <f t="shared" si="1"/>
        <v>2.3306996379246794</v>
      </c>
      <c r="AC14" t="s">
        <v>15</v>
      </c>
      <c r="AD14">
        <f t="shared" si="1"/>
        <v>2.3905095021773057</v>
      </c>
      <c r="AE14">
        <f t="shared" si="1"/>
        <v>2.6151204898946165</v>
      </c>
    </row>
    <row r="15" spans="1:31" x14ac:dyDescent="0.25">
      <c r="A15" t="s">
        <v>16</v>
      </c>
      <c r="B15">
        <f>B14*2</f>
        <v>1.0104201859732487</v>
      </c>
      <c r="C15">
        <f>C14*2</f>
        <v>10.230261063900352</v>
      </c>
      <c r="E15" t="s">
        <v>16</v>
      </c>
      <c r="F15">
        <f t="shared" ref="D15:AE15" si="2">F14*2</f>
        <v>7.907948933966523</v>
      </c>
      <c r="G15">
        <f t="shared" si="2"/>
        <v>7.998924947280238</v>
      </c>
      <c r="I15" t="s">
        <v>16</v>
      </c>
      <c r="J15">
        <f t="shared" si="2"/>
        <v>2.962102301669467</v>
      </c>
      <c r="K15">
        <f t="shared" si="2"/>
        <v>7.9815727311935998</v>
      </c>
      <c r="M15" t="s">
        <v>16</v>
      </c>
      <c r="N15">
        <f t="shared" si="2"/>
        <v>2.638465816846344</v>
      </c>
      <c r="O15">
        <f t="shared" si="2"/>
        <v>1.6353118292511848</v>
      </c>
      <c r="Q15" t="s">
        <v>16</v>
      </c>
      <c r="R15">
        <f t="shared" si="2"/>
        <v>5.7906780785059047</v>
      </c>
      <c r="S15">
        <f t="shared" si="2"/>
        <v>8.3681128647184657</v>
      </c>
      <c r="U15" t="s">
        <v>16</v>
      </c>
      <c r="V15">
        <f t="shared" si="2"/>
        <v>2.3063955534315612</v>
      </c>
      <c r="W15">
        <f t="shared" si="2"/>
        <v>0.66830798040025419</v>
      </c>
      <c r="Y15" t="s">
        <v>16</v>
      </c>
      <c r="Z15">
        <f t="shared" si="2"/>
        <v>16.703247892816801</v>
      </c>
      <c r="AA15">
        <f t="shared" si="2"/>
        <v>4.6613992758493588</v>
      </c>
      <c r="AC15" t="s">
        <v>16</v>
      </c>
      <c r="AD15">
        <f t="shared" si="2"/>
        <v>4.7810190043546115</v>
      </c>
      <c r="AE15">
        <f t="shared" si="2"/>
        <v>5.2302409797892331</v>
      </c>
    </row>
    <row r="16" spans="1:31" x14ac:dyDescent="0.25">
      <c r="A16" t="s">
        <v>17</v>
      </c>
      <c r="B16">
        <f>B13+B15</f>
        <v>4.1604035193065823</v>
      </c>
      <c r="C16">
        <f>C13+C15</f>
        <v>26.257127730567021</v>
      </c>
      <c r="E16" t="s">
        <v>17</v>
      </c>
      <c r="F16">
        <f t="shared" ref="D16:AE16" si="3">F13+F15</f>
        <v>14.816682267299857</v>
      </c>
      <c r="G16">
        <f t="shared" si="3"/>
        <v>14.424341613946904</v>
      </c>
      <c r="I16" t="s">
        <v>17</v>
      </c>
      <c r="J16">
        <f t="shared" si="3"/>
        <v>6.8160189683361336</v>
      </c>
      <c r="K16">
        <f t="shared" si="3"/>
        <v>15.432222731193601</v>
      </c>
      <c r="M16" t="s">
        <v>17</v>
      </c>
      <c r="N16">
        <f t="shared" si="3"/>
        <v>8.0210658168463436</v>
      </c>
      <c r="O16">
        <f t="shared" si="3"/>
        <v>6.1565284959178515</v>
      </c>
      <c r="Q16" t="s">
        <v>17</v>
      </c>
      <c r="R16">
        <f t="shared" si="3"/>
        <v>13.410911411839239</v>
      </c>
      <c r="S16">
        <f t="shared" si="3"/>
        <v>16.316462864718467</v>
      </c>
      <c r="U16" t="s">
        <v>17</v>
      </c>
      <c r="V16">
        <f t="shared" si="3"/>
        <v>9.1340622200982278</v>
      </c>
      <c r="W16">
        <f t="shared" si="3"/>
        <v>6.4016579804002545</v>
      </c>
      <c r="Y16" t="s">
        <v>17</v>
      </c>
      <c r="Z16">
        <f t="shared" si="3"/>
        <v>25.627414559483469</v>
      </c>
      <c r="AA16">
        <f t="shared" si="3"/>
        <v>12.410932609182691</v>
      </c>
      <c r="AC16" t="s">
        <v>17</v>
      </c>
      <c r="AD16">
        <f t="shared" si="3"/>
        <v>14.308919004354612</v>
      </c>
      <c r="AE16">
        <f t="shared" si="3"/>
        <v>12.099040979789233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4.2490749999999995</v>
      </c>
      <c r="M27">
        <f>AVERAGE(C5,G5,K5,O5,S5,W5,AA5,AE5)</f>
        <v>8.562125</v>
      </c>
      <c r="P27">
        <f>L28-L27</f>
        <v>0.37741250000000104</v>
      </c>
      <c r="Q27">
        <f>M28-M27</f>
        <v>0.59246249999999989</v>
      </c>
      <c r="S27">
        <v>0.5</v>
      </c>
      <c r="T27">
        <f>P27/L27*100</f>
        <v>8.8822273082965371</v>
      </c>
      <c r="U27">
        <f>Q27/M27*100</f>
        <v>6.9195731199906545</v>
      </c>
      <c r="Y27">
        <f>L27</f>
        <v>4.2490749999999995</v>
      </c>
      <c r="Z27">
        <f>M27</f>
        <v>8.562125</v>
      </c>
      <c r="AB27">
        <f>T27</f>
        <v>8.8822273082965371</v>
      </c>
      <c r="AC27">
        <f>T28</f>
        <v>9.3740990686208256</v>
      </c>
      <c r="AD27">
        <f>T29</f>
        <v>64.170437095132499</v>
      </c>
      <c r="AE27">
        <f>T30</f>
        <v>35.880162152939207</v>
      </c>
      <c r="AF27">
        <f>T31</f>
        <v>78.58063225525558</v>
      </c>
      <c r="AG27">
        <f>T32</f>
        <v>124.40472338097119</v>
      </c>
      <c r="AH27">
        <f>U27</f>
        <v>6.9195731199906545</v>
      </c>
      <c r="AI27">
        <f>U28</f>
        <v>-18.265033505117007</v>
      </c>
      <c r="AJ27">
        <f>U29</f>
        <v>-21.524446326116454</v>
      </c>
      <c r="AK27">
        <f>U30</f>
        <v>-19.784224126604098</v>
      </c>
      <c r="AL27">
        <f>U31</f>
        <v>2.8255252054834537</v>
      </c>
      <c r="AM27">
        <f>U32</f>
        <v>-0.73842650043068714</v>
      </c>
    </row>
    <row r="28" spans="11:39" x14ac:dyDescent="0.25">
      <c r="K28">
        <v>0.5</v>
      </c>
      <c r="L28">
        <f>AVERAGE(B6,F6,J6,N6,R6,V6,Z6,AD6)</f>
        <v>4.6264875000000005</v>
      </c>
      <c r="M28">
        <f>AVERAGE(C6,G6,K6,O6,S6,W6,AA6,AE6)</f>
        <v>9.1545874999999999</v>
      </c>
      <c r="P28">
        <f>L29-L27</f>
        <v>0.39831250000000029</v>
      </c>
      <c r="Q28">
        <f>M29-M27</f>
        <v>-1.5638749999999995</v>
      </c>
      <c r="S28">
        <v>1.5</v>
      </c>
      <c r="T28">
        <f>P28/L27*100</f>
        <v>9.3740990686208256</v>
      </c>
      <c r="U28">
        <f>Q28/M27*100</f>
        <v>-18.265033505117007</v>
      </c>
    </row>
    <row r="29" spans="11:39" x14ac:dyDescent="0.25">
      <c r="K29">
        <v>1.5</v>
      </c>
      <c r="L29">
        <f>AVERAGE(B7,F7,J7,N7,R7,V7,Z7,AD7)</f>
        <v>4.6473874999999998</v>
      </c>
      <c r="M29">
        <f>AVERAGE(C7,G7,K7,O7,S7,W7,AA7,AE7)</f>
        <v>6.9982500000000005</v>
      </c>
      <c r="P29">
        <f>L30-L27</f>
        <v>2.7266500000000011</v>
      </c>
      <c r="Q29">
        <f>M30-M27</f>
        <v>-1.8429499999999983</v>
      </c>
      <c r="S29">
        <v>2.5</v>
      </c>
      <c r="T29">
        <f>P29/L27*100</f>
        <v>64.170437095132499</v>
      </c>
      <c r="U29">
        <f>Q29/M27*100</f>
        <v>-21.524446326116454</v>
      </c>
    </row>
    <row r="30" spans="11:39" x14ac:dyDescent="0.25">
      <c r="K30">
        <v>2.5</v>
      </c>
      <c r="L30">
        <f>AVERAGE(B8,F8,J8,N8,R8,V8,Z8,AD8)</f>
        <v>6.9757250000000006</v>
      </c>
      <c r="M30">
        <f>AVERAGE(C8,G8,K8,O8,S8,W8,AA8,AE8)</f>
        <v>6.7191750000000017</v>
      </c>
      <c r="P30">
        <f>L31-L27</f>
        <v>1.5245750000000013</v>
      </c>
      <c r="Q30">
        <f>M31-M27</f>
        <v>-1.693950000000001</v>
      </c>
      <c r="S30">
        <v>3.5</v>
      </c>
      <c r="T30">
        <f>P30/L27*100</f>
        <v>35.880162152939207</v>
      </c>
      <c r="U30">
        <f>Q30/M27*100</f>
        <v>-19.784224126604098</v>
      </c>
    </row>
    <row r="31" spans="11:39" x14ac:dyDescent="0.25">
      <c r="K31">
        <v>3.5</v>
      </c>
      <c r="L31">
        <f>AVERAGE(B9,F9,J9,N9,R9,V9,Z9,AD9)</f>
        <v>5.7736500000000008</v>
      </c>
      <c r="M31">
        <f>AVERAGE(C9,G9,K9,O9,S9,W9,AA9,AE9)</f>
        <v>6.868174999999999</v>
      </c>
      <c r="P31">
        <f>L32-L27</f>
        <v>3.3389500000000005</v>
      </c>
      <c r="Q31">
        <f>M32-M27</f>
        <v>0.24192500000000017</v>
      </c>
      <c r="S31">
        <v>4.5</v>
      </c>
      <c r="T31">
        <f>P31/L27*100</f>
        <v>78.58063225525558</v>
      </c>
      <c r="U31">
        <f>Q31/M27*100</f>
        <v>2.8255252054834537</v>
      </c>
    </row>
    <row r="32" spans="11:39" x14ac:dyDescent="0.25">
      <c r="K32">
        <v>4.5</v>
      </c>
      <c r="L32">
        <f>AVERAGE(B10,F10,J10,N10,R10,V10,Z10,AD10)</f>
        <v>7.588025</v>
      </c>
      <c r="M32">
        <f>AVERAGE(C10,G10,K10,O10,S10,W10,AA10,AE10)</f>
        <v>8.8040500000000002</v>
      </c>
      <c r="P32">
        <f>L33-L27</f>
        <v>5.2860500000000012</v>
      </c>
      <c r="Q32">
        <f>M33-M27</f>
        <v>-6.3225000000000975E-2</v>
      </c>
      <c r="S32">
        <v>5.5</v>
      </c>
      <c r="T32">
        <f>P32/L27*100</f>
        <v>124.40472338097119</v>
      </c>
      <c r="U32">
        <f>Q32/M27*100</f>
        <v>-0.73842650043068714</v>
      </c>
    </row>
    <row r="33" spans="1:13" x14ac:dyDescent="0.25">
      <c r="K33">
        <v>5.5</v>
      </c>
      <c r="L33">
        <f>AVERAGE(B11,F11,J11,N11,R11,V11,Z11,AD11)</f>
        <v>9.5351250000000007</v>
      </c>
      <c r="M33">
        <f>AVERAGE(C11,G11,K11,O11,S11,W11,AA11,AE11)</f>
        <v>8.498899999999999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2.7195999999999998</v>
      </c>
      <c r="C42">
        <f>C5</f>
        <v>14.460599999999999</v>
      </c>
    </row>
    <row r="43" spans="1:13" x14ac:dyDescent="0.25">
      <c r="A43" s="1">
        <v>2</v>
      </c>
      <c r="B43">
        <f>F5</f>
        <v>2.3401000000000001</v>
      </c>
      <c r="C43">
        <f>G5</f>
        <v>15.7753</v>
      </c>
    </row>
    <row r="44" spans="1:13" x14ac:dyDescent="0.25">
      <c r="A44" s="1">
        <v>3</v>
      </c>
      <c r="B44">
        <f>J5</f>
        <v>2.4866999999999999</v>
      </c>
      <c r="C44">
        <f>K5</f>
        <v>5.0133999999999999</v>
      </c>
    </row>
    <row r="45" spans="1:13" x14ac:dyDescent="0.25">
      <c r="A45" s="1">
        <v>4</v>
      </c>
      <c r="B45">
        <f>N5</f>
        <v>3.8588</v>
      </c>
      <c r="C45">
        <f>O5</f>
        <v>5.5570000000000004</v>
      </c>
    </row>
    <row r="46" spans="1:13" x14ac:dyDescent="0.25">
      <c r="A46" s="1">
        <v>5</v>
      </c>
      <c r="B46">
        <f>R5</f>
        <v>4.6013999999999999</v>
      </c>
      <c r="C46">
        <f>S5</f>
        <v>6.7667999999999999</v>
      </c>
    </row>
    <row r="47" spans="1:13" x14ac:dyDescent="0.25">
      <c r="A47" s="1">
        <v>6</v>
      </c>
      <c r="B47">
        <f>V5</f>
        <v>6.1096000000000004</v>
      </c>
      <c r="C47">
        <f>W5</f>
        <v>4.6901000000000002</v>
      </c>
    </row>
    <row r="48" spans="1:13" x14ac:dyDescent="0.25">
      <c r="A48" s="1">
        <v>7</v>
      </c>
      <c r="B48">
        <f>Z5</f>
        <v>6.8769</v>
      </c>
      <c r="C48">
        <f>AA5</f>
        <v>8.2217000000000002</v>
      </c>
    </row>
    <row r="49" spans="1:3" x14ac:dyDescent="0.25">
      <c r="A49" s="1">
        <v>8</v>
      </c>
      <c r="B49">
        <f>AD5</f>
        <v>4.9995000000000003</v>
      </c>
      <c r="C49">
        <f>AE5</f>
        <v>8.0121000000000002</v>
      </c>
    </row>
    <row r="51" spans="1:3" x14ac:dyDescent="0.25">
      <c r="A51" t="s">
        <v>28</v>
      </c>
      <c r="B51">
        <f>AVERAGE(B42:B49)</f>
        <v>4.2490749999999995</v>
      </c>
      <c r="C51">
        <f>AVERAGE(C42:C49)</f>
        <v>8.562125</v>
      </c>
    </row>
    <row r="52" spans="1:3" x14ac:dyDescent="0.25">
      <c r="A52" t="s">
        <v>15</v>
      </c>
      <c r="B52">
        <f>_xlfn.STDEV.P(B42:B49)</f>
        <v>1.5927981524270438</v>
      </c>
      <c r="C52">
        <f>_xlfn.STDEV.P(C42:C49)</f>
        <v>3.9856039761088908</v>
      </c>
    </row>
    <row r="53" spans="1:3" x14ac:dyDescent="0.25">
      <c r="A53" t="s">
        <v>29</v>
      </c>
      <c r="B53">
        <f>1.5*B52</f>
        <v>2.3891972286405658</v>
      </c>
      <c r="C53">
        <f>1.5*C52</f>
        <v>5.9784059641633363</v>
      </c>
    </row>
    <row r="54" spans="1:3" x14ac:dyDescent="0.25">
      <c r="A54" t="s">
        <v>16</v>
      </c>
      <c r="B54">
        <f>2*B52</f>
        <v>3.1855963048540876</v>
      </c>
      <c r="C54">
        <f>2*C52</f>
        <v>7.9712079522177817</v>
      </c>
    </row>
    <row r="55" spans="1:3" x14ac:dyDescent="0.25">
      <c r="A55" t="s">
        <v>30</v>
      </c>
      <c r="B55">
        <f>B51+B53</f>
        <v>6.6382722286405649</v>
      </c>
      <c r="C55">
        <f>C51+C53</f>
        <v>14.540530964163336</v>
      </c>
    </row>
    <row r="56" spans="1:3" x14ac:dyDescent="0.25">
      <c r="A56" t="s">
        <v>17</v>
      </c>
      <c r="B56">
        <f>B51+B54</f>
        <v>7.4346713048540867</v>
      </c>
      <c r="C56">
        <f>C51+C54</f>
        <v>16.533332952217783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2015-05-18T01:33:02Z</dcterms:created>
  <dcterms:modified xsi:type="dcterms:W3CDTF">2015-05-27T06:26:26Z</dcterms:modified>
</cp:coreProperties>
</file>