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<sst xmlns="http://schemas.openxmlformats.org/spreadsheetml/2006/main" count="86" uniqueCount="31">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</sst>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5.7035999999999998</v>
      </c>
      <c r="C5">
        <v>2.7103999999999999</v>
      </c>
      <c r="E5">
        <v>929</v>
      </c>
      <c r="F5">
        <v>4.2537000000000003</v>
      </c>
      <c r="G5">
        <v>2.9186999999999999</v>
      </c>
      <c r="I5">
        <v>929</v>
      </c>
      <c r="J5">
        <v>6.1639999999999997</v>
      </c>
      <c r="K5">
        <v>2.7968000000000002</v>
      </c>
      <c r="M5">
        <v>929</v>
      </c>
      <c r="N5">
        <v>5.1631999999999998</v>
      </c>
      <c r="O5">
        <v>2.7869999999999999</v>
      </c>
      <c r="Q5">
        <v>929</v>
      </c>
      <c r="R5">
        <v>5.8308</v>
      </c>
      <c r="S5">
        <v>5.4863</v>
      </c>
      <c r="U5">
        <v>929</v>
      </c>
      <c r="V5">
        <v>7.1566000000000001</v>
      </c>
      <c r="W5">
        <v>2.6983000000000001</v>
      </c>
      <c r="Y5">
        <v>929</v>
      </c>
      <c r="Z5">
        <v>7.0820999999999996</v>
      </c>
      <c r="AA5">
        <v>2.8980999999999999</v>
      </c>
      <c r="AC5">
        <v>929</v>
      </c>
      <c r="AD5">
        <v>6.8287000000000004</v>
      </c>
      <c r="AE5">
        <v>2.8050999999999999</v>
      </c>
    </row>
    <row r="6" spans="1:31" x14ac:dyDescent="0.25">
      <c r="A6">
        <v>0.5</v>
      </c>
      <c r="B6">
        <v>4.7850000000000001</v>
      </c>
      <c r="C6">
        <v>2.7052</v>
      </c>
      <c r="E6">
        <v>0.5</v>
      </c>
      <c r="F6">
        <v>4.7567000000000004</v>
      </c>
      <c r="G6">
        <v>2.8416000000000001</v>
      </c>
      <c r="I6">
        <v>0.5</v>
      </c>
      <c r="J6">
        <v>6.8650000000000002</v>
      </c>
      <c r="K6">
        <v>2.7677999999999998</v>
      </c>
      <c r="M6">
        <v>0.5</v>
      </c>
      <c r="N6">
        <v>5.7374000000000001</v>
      </c>
      <c r="O6">
        <v>2.7593000000000001</v>
      </c>
      <c r="Q6">
        <v>0.5</v>
      </c>
      <c r="R6">
        <v>3.2359</v>
      </c>
      <c r="S6">
        <v>5.8602999999999996</v>
      </c>
      <c r="U6">
        <v>0.5</v>
      </c>
      <c r="V6">
        <v>6.1623000000000001</v>
      </c>
      <c r="W6">
        <v>2.5522999999999998</v>
      </c>
      <c r="Y6">
        <v>0.5</v>
      </c>
      <c r="Z6">
        <v>6.9781000000000004</v>
      </c>
      <c r="AA6">
        <v>3.2881999999999998</v>
      </c>
      <c r="AC6">
        <v>0.5</v>
      </c>
      <c r="AD6">
        <v>7.4263000000000003</v>
      </c>
      <c r="AE6">
        <v>3.1432000000000002</v>
      </c>
    </row>
    <row r="7" spans="1:31" x14ac:dyDescent="0.25">
      <c r="A7">
        <v>1.5</v>
      </c>
      <c r="B7">
        <v>5.6680000000000001</v>
      </c>
      <c r="C7">
        <v>2.6833999999999998</v>
      </c>
      <c r="E7">
        <v>1.5</v>
      </c>
      <c r="F7">
        <v>4.7141999999999999</v>
      </c>
      <c r="G7">
        <v>2.5371999999999999</v>
      </c>
      <c r="I7">
        <v>1.5</v>
      </c>
      <c r="J7">
        <v>6.8926999999999996</v>
      </c>
      <c r="K7">
        <v>2.7728000000000002</v>
      </c>
      <c r="M7">
        <v>1.5</v>
      </c>
      <c r="N7">
        <v>4.8372999999999999</v>
      </c>
      <c r="O7">
        <v>2.7803</v>
      </c>
      <c r="Q7">
        <v>1.5</v>
      </c>
      <c r="R7">
        <v>11.3004</v>
      </c>
      <c r="S7">
        <v>10.265599999999999</v>
      </c>
      <c r="U7">
        <v>1.5</v>
      </c>
      <c r="V7">
        <v>6.2053000000000003</v>
      </c>
      <c r="W7">
        <v>5.8372000000000002</v>
      </c>
      <c r="Y7">
        <v>1.5</v>
      </c>
      <c r="Z7">
        <v>8.0241000000000007</v>
      </c>
      <c r="AA7">
        <v>3.222</v>
      </c>
      <c r="AC7">
        <v>1.5</v>
      </c>
      <c r="AD7">
        <v>7.1515000000000004</v>
      </c>
      <c r="AE7">
        <v>2.9251</v>
      </c>
    </row>
    <row r="8" spans="1:31" x14ac:dyDescent="0.25">
      <c r="A8">
        <v>2.5</v>
      </c>
      <c r="B8">
        <v>6.4006999999999996</v>
      </c>
      <c r="C8">
        <v>2.7780999999999998</v>
      </c>
      <c r="E8">
        <v>2.5</v>
      </c>
      <c r="F8">
        <v>5.5148000000000001</v>
      </c>
      <c r="G8">
        <v>2.7928000000000002</v>
      </c>
      <c r="I8">
        <v>2.5</v>
      </c>
      <c r="J8">
        <v>6.8479999999999999</v>
      </c>
      <c r="K8">
        <v>2.9491999999999998</v>
      </c>
      <c r="M8">
        <v>2.5</v>
      </c>
      <c r="N8">
        <v>50.235100000000003</v>
      </c>
      <c r="O8">
        <v>44.191499999999998</v>
      </c>
      <c r="Q8">
        <v>2.5</v>
      </c>
      <c r="R8">
        <v>75.659300000000002</v>
      </c>
      <c r="S8">
        <v>25.783100000000001</v>
      </c>
      <c r="U8">
        <v>2.5</v>
      </c>
      <c r="V8">
        <v>5.9885999999999999</v>
      </c>
      <c r="W8">
        <v>2.5665</v>
      </c>
      <c r="Y8">
        <v>2.5</v>
      </c>
      <c r="Z8">
        <v>8.9632000000000005</v>
      </c>
      <c r="AA8">
        <v>3.1461000000000001</v>
      </c>
      <c r="AC8">
        <v>2.5</v>
      </c>
      <c r="AD8">
        <v>6.4212999999999996</v>
      </c>
      <c r="AE8">
        <v>2.8412999999999999</v>
      </c>
    </row>
    <row r="9" spans="1:31" x14ac:dyDescent="0.25">
      <c r="A9">
        <v>3.5</v>
      </c>
      <c r="B9">
        <v>6.9302000000000001</v>
      </c>
      <c r="C9">
        <v>2.569</v>
      </c>
      <c r="E9">
        <v>3.5</v>
      </c>
      <c r="F9">
        <v>10.319599999999999</v>
      </c>
      <c r="G9">
        <v>3.4087000000000001</v>
      </c>
      <c r="I9">
        <v>3.5</v>
      </c>
      <c r="J9">
        <v>6.9207999999999998</v>
      </c>
      <c r="K9">
        <v>2.8306</v>
      </c>
      <c r="M9">
        <v>3.5</v>
      </c>
      <c r="N9">
        <v>56.106900000000003</v>
      </c>
      <c r="O9">
        <v>17.3081</v>
      </c>
      <c r="Q9">
        <v>3.5</v>
      </c>
      <c r="R9">
        <v>158.64080000000001</v>
      </c>
      <c r="S9">
        <v>43.743200000000002</v>
      </c>
      <c r="U9">
        <v>3.5</v>
      </c>
      <c r="V9">
        <v>4.8752000000000004</v>
      </c>
      <c r="W9">
        <v>2.8157999999999999</v>
      </c>
      <c r="Y9">
        <v>3.5</v>
      </c>
      <c r="Z9">
        <v>7.8170000000000002</v>
      </c>
      <c r="AA9">
        <v>3.2989999999999999</v>
      </c>
      <c r="AC9">
        <v>3.5</v>
      </c>
      <c r="AD9">
        <v>7.0118999999999998</v>
      </c>
      <c r="AE9">
        <v>2.9922</v>
      </c>
    </row>
    <row r="10" spans="1:31" x14ac:dyDescent="0.25">
      <c r="A10">
        <v>4.5</v>
      </c>
      <c r="B10">
        <v>6.1177999999999999</v>
      </c>
      <c r="C10">
        <v>2.7610999999999999</v>
      </c>
      <c r="E10">
        <v>4.5</v>
      </c>
      <c r="F10">
        <v>132.56639999999999</v>
      </c>
      <c r="G10">
        <v>57.092599999999997</v>
      </c>
      <c r="I10">
        <v>4.5</v>
      </c>
      <c r="J10">
        <v>8.8104999999999993</v>
      </c>
      <c r="K10">
        <v>2.8605999999999998</v>
      </c>
      <c r="M10">
        <v>4.5</v>
      </c>
      <c r="N10">
        <v>25.583500000000001</v>
      </c>
      <c r="O10">
        <v>3.7019000000000002</v>
      </c>
      <c r="Q10">
        <v>4.5</v>
      </c>
      <c r="R10">
        <v>73.823899999999995</v>
      </c>
      <c r="S10">
        <v>43.1708</v>
      </c>
      <c r="U10">
        <v>4.5</v>
      </c>
      <c r="V10">
        <v>39.832500000000003</v>
      </c>
      <c r="W10">
        <v>4.8250000000000002</v>
      </c>
      <c r="Y10">
        <v>4.5</v>
      </c>
      <c r="Z10">
        <v>5.0971000000000002</v>
      </c>
      <c r="AA10">
        <v>3.2795999999999998</v>
      </c>
      <c r="AC10">
        <v>4.5</v>
      </c>
      <c r="AD10">
        <v>6.2023000000000001</v>
      </c>
      <c r="AE10">
        <v>2.9468999999999999</v>
      </c>
    </row>
    <row r="11" spans="1:31" x14ac:dyDescent="0.25">
      <c r="A11">
        <v>5.5</v>
      </c>
      <c r="B11">
        <v>5.8587999999999996</v>
      </c>
      <c r="C11">
        <v>2.5468000000000002</v>
      </c>
      <c r="E11">
        <v>5.5</v>
      </c>
      <c r="F11">
        <v>100.8942</v>
      </c>
      <c r="G11">
        <v>16.071100000000001</v>
      </c>
      <c r="I11">
        <v>5.5</v>
      </c>
      <c r="J11">
        <v>9.1343999999999994</v>
      </c>
      <c r="K11">
        <v>3.0962000000000001</v>
      </c>
      <c r="M11">
        <v>5.5</v>
      </c>
      <c r="N11">
        <v>6.0544000000000002</v>
      </c>
      <c r="O11">
        <v>3.9277000000000002</v>
      </c>
      <c r="Q11">
        <v>5.5</v>
      </c>
      <c r="R11">
        <v>84.272900000000007</v>
      </c>
      <c r="S11">
        <v>61.085700000000003</v>
      </c>
      <c r="U11">
        <v>5.5</v>
      </c>
      <c r="V11">
        <v>9.6136999999999997</v>
      </c>
      <c r="W11">
        <v>3.5472000000000001</v>
      </c>
      <c r="Y11">
        <v>5.5</v>
      </c>
      <c r="Z11">
        <v>5.2290999999999999</v>
      </c>
      <c r="AA11">
        <v>2.95</v>
      </c>
      <c r="AC11">
        <v>5.5</v>
      </c>
      <c r="AD11">
        <v>7.3788999999999998</v>
      </c>
      <c r="AE11">
        <v>2.9399000000000002</v>
      </c>
    </row>
    <row r="13" spans="1:31" x14ac:dyDescent="0.25">
      <c r="A13" t="s">
        <v>14</v>
      </c>
      <c r="B13">
        <f>AVERAGE(B6:B11)</f>
        <v>5.9600833333333334</v>
      </c>
      <c r="C13">
        <f>AVERAGE(C6:C11)</f>
        <v>2.6739333333333337</v>
      </c>
      <c r="E13" t="s">
        <v>14</v>
      </c>
      <c r="F13">
        <f t="shared" ref="D13:AE13" si="0">AVERAGE(F6:F11)</f>
        <v>43.127649999999996</v>
      </c>
      <c r="G13">
        <f t="shared" si="0"/>
        <v>14.124000000000001</v>
      </c>
      <c r="I13" t="s">
        <v>14</v>
      </c>
      <c r="J13">
        <f t="shared" si="0"/>
        <v>7.5785666666666662</v>
      </c>
      <c r="K13">
        <f t="shared" si="0"/>
        <v>2.8795333333333333</v>
      </c>
      <c r="M13" t="s">
        <v>14</v>
      </c>
      <c r="N13">
        <f t="shared" si="0"/>
        <v>24.7591</v>
      </c>
      <c r="O13">
        <f t="shared" si="0"/>
        <v>12.444799999999999</v>
      </c>
      <c r="Q13" t="s">
        <v>14</v>
      </c>
      <c r="R13">
        <f t="shared" si="0"/>
        <v>67.822199999999995</v>
      </c>
      <c r="S13">
        <f t="shared" si="0"/>
        <v>31.651449999999997</v>
      </c>
      <c r="U13" t="s">
        <v>14</v>
      </c>
      <c r="V13">
        <f t="shared" si="0"/>
        <v>12.112933333333332</v>
      </c>
      <c r="W13">
        <f t="shared" si="0"/>
        <v>3.6906666666666665</v>
      </c>
      <c r="Y13" t="s">
        <v>14</v>
      </c>
      <c r="Z13">
        <f t="shared" si="0"/>
        <v>7.0181000000000004</v>
      </c>
      <c r="AA13">
        <f t="shared" si="0"/>
        <v>3.197483333333333</v>
      </c>
      <c r="AC13" t="s">
        <v>14</v>
      </c>
      <c r="AD13">
        <f t="shared" si="0"/>
        <v>6.932033333333333</v>
      </c>
      <c r="AE13">
        <f t="shared" si="0"/>
        <v>2.9647666666666672</v>
      </c>
    </row>
    <row r="14" spans="1:31" x14ac:dyDescent="0.25">
      <c r="A14" t="s">
        <v>15</v>
      </c>
      <c r="B14">
        <f>_xlfn.STDEV.P(B6:B11)</f>
        <v>0.66288960472733016</v>
      </c>
      <c r="C14">
        <f>_xlfn.STDEV.P(C6:C11)</f>
        <v>8.8213598095128576E-2</v>
      </c>
      <c r="E14" t="s">
        <v>15</v>
      </c>
      <c r="F14">
        <f t="shared" ref="D14:AE14" si="1">_xlfn.STDEV.P(F6:F11)</f>
        <v>52.87608450455177</v>
      </c>
      <c r="G14">
        <f t="shared" si="1"/>
        <v>19.810990282752986</v>
      </c>
      <c r="I14" t="s">
        <v>15</v>
      </c>
      <c r="J14">
        <f t="shared" si="1"/>
        <v>0.99030737764707311</v>
      </c>
      <c r="K14">
        <f t="shared" si="1"/>
        <v>0.11432932937595479</v>
      </c>
      <c r="M14" t="s">
        <v>15</v>
      </c>
      <c r="N14">
        <f t="shared" si="1"/>
        <v>21.373502927768609</v>
      </c>
      <c r="O14">
        <f t="shared" si="1"/>
        <v>15.097987785904895</v>
      </c>
      <c r="Q14" t="s">
        <v>15</v>
      </c>
      <c r="R14">
        <f t="shared" si="1"/>
        <v>51.611026274560118</v>
      </c>
      <c r="S14">
        <f t="shared" si="1"/>
        <v>19.588501924236919</v>
      </c>
      <c r="U14" t="s">
        <v>15</v>
      </c>
      <c r="V14">
        <f t="shared" si="1"/>
        <v>12.482140272494229</v>
      </c>
      <c r="W14">
        <f t="shared" si="1"/>
        <v>1.2409620725693256</v>
      </c>
      <c r="Y14" t="s">
        <v>15</v>
      </c>
      <c r="Z14">
        <f t="shared" si="1"/>
        <v>1.4332976673857127</v>
      </c>
      <c r="AA14">
        <f t="shared" si="1"/>
        <v>0.12231626243290597</v>
      </c>
      <c r="AC14" t="s">
        <v>15</v>
      </c>
      <c r="AD14">
        <f t="shared" si="1"/>
        <v>0.46402100048261713</v>
      </c>
      <c r="AE14">
        <f t="shared" si="1"/>
        <v>9.1602468428652273E-2</v>
      </c>
    </row>
    <row r="15" spans="1:31" x14ac:dyDescent="0.25">
      <c r="A15" t="s">
        <v>16</v>
      </c>
      <c r="B15">
        <f>B14*2</f>
        <v>1.3257792094546603</v>
      </c>
      <c r="C15">
        <f>C14*2</f>
        <v>0.17642719619025715</v>
      </c>
      <c r="E15" t="s">
        <v>16</v>
      </c>
      <c r="F15">
        <f t="shared" ref="D15:AE15" si="2">F14*2</f>
        <v>105.75216900910354</v>
      </c>
      <c r="G15">
        <f t="shared" si="2"/>
        <v>39.621980565505972</v>
      </c>
      <c r="I15" t="s">
        <v>16</v>
      </c>
      <c r="J15">
        <f t="shared" si="2"/>
        <v>1.9806147552941462</v>
      </c>
      <c r="K15">
        <f t="shared" si="2"/>
        <v>0.22865865875190958</v>
      </c>
      <c r="M15" t="s">
        <v>16</v>
      </c>
      <c r="N15">
        <f t="shared" si="2"/>
        <v>42.747005855537218</v>
      </c>
      <c r="O15">
        <f t="shared" si="2"/>
        <v>30.19597557180979</v>
      </c>
      <c r="Q15" t="s">
        <v>16</v>
      </c>
      <c r="R15">
        <f t="shared" si="2"/>
        <v>103.22205254912024</v>
      </c>
      <c r="S15">
        <f t="shared" si="2"/>
        <v>39.177003848473838</v>
      </c>
      <c r="U15" t="s">
        <v>16</v>
      </c>
      <c r="V15">
        <f t="shared" si="2"/>
        <v>24.964280544988458</v>
      </c>
      <c r="W15">
        <f t="shared" si="2"/>
        <v>2.4819241451386511</v>
      </c>
      <c r="Y15" t="s">
        <v>16</v>
      </c>
      <c r="Z15">
        <f t="shared" si="2"/>
        <v>2.8665953347714255</v>
      </c>
      <c r="AA15">
        <f t="shared" si="2"/>
        <v>0.24463252486581194</v>
      </c>
      <c r="AC15" t="s">
        <v>16</v>
      </c>
      <c r="AD15">
        <f t="shared" si="2"/>
        <v>0.92804200096523426</v>
      </c>
      <c r="AE15">
        <f t="shared" si="2"/>
        <v>0.18320493685730455</v>
      </c>
    </row>
    <row r="16" spans="1:31" x14ac:dyDescent="0.25">
      <c r="A16" t="s">
        <v>17</v>
      </c>
      <c r="B16">
        <f>B13+B15</f>
        <v>7.2858625427879939</v>
      </c>
      <c r="C16">
        <f>C13+C15</f>
        <v>2.850360529523591</v>
      </c>
      <c r="E16" t="s">
        <v>17</v>
      </c>
      <c r="F16">
        <f t="shared" ref="D16:AE16" si="3">F13+F15</f>
        <v>148.87981900910353</v>
      </c>
      <c r="G16">
        <f t="shared" si="3"/>
        <v>53.745980565505974</v>
      </c>
      <c r="I16" t="s">
        <v>17</v>
      </c>
      <c r="J16">
        <f t="shared" si="3"/>
        <v>9.5591814219608118</v>
      </c>
      <c r="K16">
        <f t="shared" si="3"/>
        <v>3.108191992085243</v>
      </c>
      <c r="M16" t="s">
        <v>17</v>
      </c>
      <c r="N16">
        <f t="shared" si="3"/>
        <v>67.506105855537214</v>
      </c>
      <c r="O16">
        <f t="shared" si="3"/>
        <v>42.64077557180979</v>
      </c>
      <c r="Q16" t="s">
        <v>17</v>
      </c>
      <c r="R16">
        <f t="shared" si="3"/>
        <v>171.04425254912024</v>
      </c>
      <c r="S16">
        <f t="shared" si="3"/>
        <v>70.828453848473828</v>
      </c>
      <c r="U16" t="s">
        <v>17</v>
      </c>
      <c r="V16">
        <f t="shared" si="3"/>
        <v>37.077213878321793</v>
      </c>
      <c r="W16">
        <f t="shared" si="3"/>
        <v>6.1725908118053177</v>
      </c>
      <c r="Y16" t="s">
        <v>17</v>
      </c>
      <c r="Z16">
        <f t="shared" si="3"/>
        <v>9.8846953347714255</v>
      </c>
      <c r="AA16">
        <f t="shared" si="3"/>
        <v>3.4421158581991449</v>
      </c>
      <c r="AC16" t="s">
        <v>17</v>
      </c>
      <c r="AD16">
        <f t="shared" si="3"/>
        <v>7.8600753342985676</v>
      </c>
      <c r="AE16">
        <f t="shared" si="3"/>
        <v>3.1479716035239718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6.0228374999999987</v>
      </c>
      <c r="M27">
        <f>AVERAGE(C5,G5,K5,O5,S5,W5,AA5,AE5)</f>
        <v>3.1375874999999995</v>
      </c>
      <c r="P27">
        <f>L28-L27</f>
        <v>-0.27949999999999875</v>
      </c>
      <c r="Q27">
        <f>M28-M27</f>
        <v>0.10215000000000041</v>
      </c>
      <c r="S27">
        <v>0.5</v>
      </c>
      <c r="T27">
        <f>P27/L27*100</f>
        <v>-4.640669783968085</v>
      </c>
      <c r="U27">
        <f>Q27/M27*100</f>
        <v>3.2556860964036995</v>
      </c>
      <c r="Y27">
        <f>L27</f>
        <v>6.0228374999999987</v>
      </c>
      <c r="Z27">
        <f>M27</f>
        <v>3.1375874999999995</v>
      </c>
      <c r="AB27">
        <f>T27</f>
        <v>-4.640669783968085</v>
      </c>
      <c r="AC27">
        <f>T28</f>
        <v>13.720277194926823</v>
      </c>
      <c r="AD27">
        <f>T29</f>
        <v>244.58633492934197</v>
      </c>
      <c r="AE27">
        <f>T30</f>
        <v>436.75364809361054</v>
      </c>
      <c r="AF27">
        <f>T31</f>
        <v>518.54981144684712</v>
      </c>
      <c r="AG27">
        <f>T32</f>
        <v>374.10460601004098</v>
      </c>
      <c r="AH27">
        <f>U27</f>
        <v>3.2556860964036995</v>
      </c>
      <c r="AI27">
        <f>U28</f>
        <v>31.564458361718994</v>
      </c>
      <c r="AJ27">
        <f>U29</f>
        <v>246.79749967132398</v>
      </c>
      <c r="AK27">
        <f>U30</f>
        <v>214.59919444477649</v>
      </c>
      <c r="AL27">
        <f>U31</f>
        <v>380.61807041237904</v>
      </c>
      <c r="AM27">
        <f>U32</f>
        <v>283.11521192636076</v>
      </c>
    </row>
    <row r="28" spans="11:39" x14ac:dyDescent="0.25">
      <c r="K28">
        <v>0.5</v>
      </c>
      <c r="L28">
        <f>AVERAGE(B6,F6,J6,N6,R6,V6,Z6,AD6)</f>
        <v>5.7433375</v>
      </c>
      <c r="M28">
        <f>AVERAGE(C6,G6,K6,O6,S6,W6,AA6,AE6)</f>
        <v>3.2397374999999999</v>
      </c>
      <c r="P28">
        <f>L29-L27</f>
        <v>0.82635000000000058</v>
      </c>
      <c r="Q28">
        <f>M29-M27</f>
        <v>0.99036249999999981</v>
      </c>
      <c r="S28">
        <v>1.5</v>
      </c>
      <c r="T28">
        <f>P28/L27*100</f>
        <v>13.720277194926823</v>
      </c>
      <c r="U28">
        <f>Q28/M27*100</f>
        <v>31.564458361718994</v>
      </c>
    </row>
    <row r="29" spans="11:39" x14ac:dyDescent="0.25">
      <c r="K29">
        <v>1.5</v>
      </c>
      <c r="L29">
        <f>AVERAGE(B7,F7,J7,N7,R7,V7,Z7,AD7)</f>
        <v>6.8491874999999993</v>
      </c>
      <c r="M29">
        <f>AVERAGE(C7,G7,K7,O7,S7,W7,AA7,AE7)</f>
        <v>4.1279499999999993</v>
      </c>
      <c r="P29">
        <f>L30-L27</f>
        <v>14.731037500000003</v>
      </c>
      <c r="Q29">
        <f>M30-M27</f>
        <v>7.7434875000000014</v>
      </c>
      <c r="S29">
        <v>2.5</v>
      </c>
      <c r="T29">
        <f>P29/L27*100</f>
        <v>244.58633492934197</v>
      </c>
      <c r="U29">
        <f>Q29/M27*100</f>
        <v>246.79749967132398</v>
      </c>
    </row>
    <row r="30" spans="11:39" x14ac:dyDescent="0.25">
      <c r="K30">
        <v>2.5</v>
      </c>
      <c r="L30">
        <f>AVERAGE(B8,F8,J8,N8,R8,V8,Z8,AD8)</f>
        <v>20.753875000000001</v>
      </c>
      <c r="M30">
        <f>AVERAGE(C8,G8,K8,O8,S8,W8,AA8,AE8)</f>
        <v>10.881075000000001</v>
      </c>
      <c r="P30">
        <f>L31-L27</f>
        <v>26.304962500000006</v>
      </c>
      <c r="Q30">
        <f>M31-M27</f>
        <v>6.7332375000000004</v>
      </c>
      <c r="S30">
        <v>3.5</v>
      </c>
      <c r="T30">
        <f>P30/L27*100</f>
        <v>436.75364809361054</v>
      </c>
      <c r="U30">
        <f>Q30/M27*100</f>
        <v>214.59919444477649</v>
      </c>
    </row>
    <row r="31" spans="11:39" x14ac:dyDescent="0.25">
      <c r="K31">
        <v>3.5</v>
      </c>
      <c r="L31">
        <f>AVERAGE(B9,F9,J9,N9,R9,V9,Z9,AD9)</f>
        <v>32.327800000000003</v>
      </c>
      <c r="M31">
        <f>AVERAGE(C9,G9,K9,O9,S9,W9,AA9,AE9)</f>
        <v>9.870825</v>
      </c>
      <c r="P31">
        <f>L32-L27</f>
        <v>31.231412499999994</v>
      </c>
      <c r="Q31">
        <f>M32-M27</f>
        <v>11.942225000000001</v>
      </c>
      <c r="S31">
        <v>4.5</v>
      </c>
      <c r="T31">
        <f>P31/L27*100</f>
        <v>518.54981144684712</v>
      </c>
      <c r="U31">
        <f>Q31/M27*100</f>
        <v>380.61807041237904</v>
      </c>
    </row>
    <row r="32" spans="11:39" x14ac:dyDescent="0.25">
      <c r="K32">
        <v>4.5</v>
      </c>
      <c r="L32">
        <f>AVERAGE(B10,F10,J10,N10,R10,V10,Z10,AD10)</f>
        <v>37.254249999999992</v>
      </c>
      <c r="M32">
        <f>AVERAGE(C10,G10,K10,O10,S10,W10,AA10,AE10)</f>
        <v>15.079812499999999</v>
      </c>
      <c r="P32">
        <f>L33-L27</f>
        <v>22.531712499999998</v>
      </c>
      <c r="Q32">
        <f>M33-M27</f>
        <v>8.8829875000000023</v>
      </c>
      <c r="S32">
        <v>5.5</v>
      </c>
      <c r="T32">
        <f>P32/L27*100</f>
        <v>374.10460601004098</v>
      </c>
      <c r="U32">
        <f>Q32/M27*100</f>
        <v>283.11521192636076</v>
      </c>
    </row>
    <row r="33" spans="1:13" x14ac:dyDescent="0.25">
      <c r="K33">
        <v>5.5</v>
      </c>
      <c r="L33">
        <f>AVERAGE(B11,F11,J11,N11,R11,V11,Z11,AD11)</f>
        <v>28.554549999999995</v>
      </c>
      <c r="M33">
        <f>AVERAGE(C11,G11,K11,O11,S11,W11,AA11,AE11)</f>
        <v>12.020575000000001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5.7035999999999998</v>
      </c>
      <c r="C42">
        <f>C5</f>
        <v>2.7103999999999999</v>
      </c>
    </row>
    <row r="43" spans="1:13" x14ac:dyDescent="0.25">
      <c r="A43" s="1">
        <v>2</v>
      </c>
      <c r="B43">
        <f>F5</f>
        <v>4.2537000000000003</v>
      </c>
      <c r="C43">
        <f>G5</f>
        <v>2.9186999999999999</v>
      </c>
    </row>
    <row r="44" spans="1:13" x14ac:dyDescent="0.25">
      <c r="A44" s="1">
        <v>3</v>
      </c>
      <c r="B44">
        <f>J5</f>
        <v>6.1639999999999997</v>
      </c>
      <c r="C44">
        <f>K5</f>
        <v>2.7968000000000002</v>
      </c>
    </row>
    <row r="45" spans="1:13" x14ac:dyDescent="0.25">
      <c r="A45" s="1">
        <v>4</v>
      </c>
      <c r="B45">
        <f>N5</f>
        <v>5.1631999999999998</v>
      </c>
      <c r="C45">
        <f>O5</f>
        <v>2.7869999999999999</v>
      </c>
    </row>
    <row r="46" spans="1:13" x14ac:dyDescent="0.25">
      <c r="A46" s="1">
        <v>5</v>
      </c>
      <c r="B46">
        <f>R5</f>
        <v>5.8308</v>
      </c>
      <c r="C46">
        <f>S5</f>
        <v>5.4863</v>
      </c>
    </row>
    <row r="47" spans="1:13" x14ac:dyDescent="0.25">
      <c r="A47" s="1">
        <v>6</v>
      </c>
      <c r="B47">
        <f>V5</f>
        <v>7.1566000000000001</v>
      </c>
      <c r="C47">
        <f>W5</f>
        <v>2.6983000000000001</v>
      </c>
    </row>
    <row r="48" spans="1:13" x14ac:dyDescent="0.25">
      <c r="A48" s="1">
        <v>7</v>
      </c>
      <c r="B48">
        <f>Z5</f>
        <v>7.0820999999999996</v>
      </c>
      <c r="C48">
        <f>AA5</f>
        <v>2.8980999999999999</v>
      </c>
    </row>
    <row r="49" spans="1:3" x14ac:dyDescent="0.25">
      <c r="A49" s="1">
        <v>8</v>
      </c>
      <c r="B49">
        <f>AD5</f>
        <v>6.8287000000000004</v>
      </c>
      <c r="C49">
        <f>AE5</f>
        <v>2.8050999999999999</v>
      </c>
    </row>
    <row r="51" spans="1:3" x14ac:dyDescent="0.25">
      <c r="A51" t="s">
        <v>28</v>
      </c>
      <c r="B51">
        <f>AVERAGE(B42:B49)</f>
        <v>6.0228374999999987</v>
      </c>
      <c r="C51">
        <f>AVERAGE(C42:C49)</f>
        <v>3.1375874999999995</v>
      </c>
    </row>
    <row r="52" spans="1:3" x14ac:dyDescent="0.25">
      <c r="A52" t="s">
        <v>15</v>
      </c>
      <c r="B52">
        <f>_xlfn.STDEV.P(B42:B49)</f>
        <v>0.94103737829257561</v>
      </c>
      <c r="C52">
        <f>_xlfn.STDEV.P(C42:C49)</f>
        <v>0.89070019708864678</v>
      </c>
    </row>
    <row r="53" spans="1:3" x14ac:dyDescent="0.25">
      <c r="A53" t="s">
        <v>29</v>
      </c>
      <c r="B53">
        <f>1.5*B52</f>
        <v>1.4115560674388634</v>
      </c>
      <c r="C53">
        <f>1.5*C52</f>
        <v>1.3360502956329703</v>
      </c>
    </row>
    <row r="54" spans="1:3" x14ac:dyDescent="0.25">
      <c r="A54" t="s">
        <v>16</v>
      </c>
      <c r="B54">
        <f>2*B52</f>
        <v>1.8820747565851512</v>
      </c>
      <c r="C54">
        <f>2*C52</f>
        <v>1.7814003941772936</v>
      </c>
    </row>
    <row r="55" spans="1:3" x14ac:dyDescent="0.25">
      <c r="A55" t="s">
        <v>30</v>
      </c>
      <c r="B55">
        <f>B51+B53</f>
        <v>7.4343935674388621</v>
      </c>
      <c r="C55">
        <f>C51+C53</f>
        <v>4.4736377956329694</v>
      </c>
    </row>
    <row r="56" spans="1:3" x14ac:dyDescent="0.25">
      <c r="A56" t="s">
        <v>17</v>
      </c>
      <c r="B56">
        <f>B51+B54</f>
        <v>7.90491225658515</v>
      </c>
      <c r="C56">
        <f>C51+C54</f>
        <v>4.9189878941772935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2015-05-18T01:38:09Z</dcterms:created>
  <dcterms:modified xsi:type="dcterms:W3CDTF">2015-05-27T06:27:53Z</dcterms:modified>
</cp:coreProperties>
</file>