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B52" i="1" s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Q31" i="1"/>
  <c r="U31" i="1" s="1"/>
  <c r="AL27" i="1" s="1"/>
  <c r="M33" i="1"/>
  <c r="M32" i="1"/>
  <c r="M31" i="1"/>
  <c r="M30" i="1"/>
  <c r="M29" i="1"/>
  <c r="L33" i="1"/>
  <c r="P32" i="1" s="1"/>
  <c r="T32" i="1" s="1"/>
  <c r="AG27" i="1" s="1"/>
  <c r="L32" i="1"/>
  <c r="P31" i="1" s="1"/>
  <c r="T31" i="1" s="1"/>
  <c r="AF27" i="1" s="1"/>
  <c r="L31" i="1"/>
  <c r="P30" i="1" s="1"/>
  <c r="T30" i="1" s="1"/>
  <c r="AE27" i="1" s="1"/>
  <c r="L30" i="1"/>
  <c r="L29" i="1"/>
  <c r="M28" i="1"/>
  <c r="L28" i="1"/>
  <c r="M27" i="1"/>
  <c r="Z27" i="1" s="1"/>
  <c r="L27" i="1"/>
  <c r="Y27" i="1" s="1"/>
  <c r="F13" i="1"/>
  <c r="F16" i="1" s="1"/>
  <c r="G13" i="1"/>
  <c r="J13" i="1"/>
  <c r="K13" i="1"/>
  <c r="N13" i="1"/>
  <c r="N16" i="1" s="1"/>
  <c r="O13" i="1"/>
  <c r="R13" i="1"/>
  <c r="S13" i="1"/>
  <c r="V13" i="1"/>
  <c r="V16" i="1" s="1"/>
  <c r="W13" i="1"/>
  <c r="W16" i="1" s="1"/>
  <c r="Z13" i="1"/>
  <c r="AA13" i="1"/>
  <c r="AD13" i="1"/>
  <c r="AE13" i="1"/>
  <c r="AE16" i="1" s="1"/>
  <c r="F14" i="1"/>
  <c r="G14" i="1"/>
  <c r="G15" i="1" s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D15" i="1" s="1"/>
  <c r="AE14" i="1"/>
  <c r="F15" i="1"/>
  <c r="N15" i="1"/>
  <c r="O15" i="1"/>
  <c r="V15" i="1"/>
  <c r="W15" i="1"/>
  <c r="AE15" i="1"/>
  <c r="C16" i="1"/>
  <c r="B16" i="1"/>
  <c r="C15" i="1"/>
  <c r="B15" i="1"/>
  <c r="C14" i="1"/>
  <c r="B14" i="1"/>
  <c r="C13" i="1"/>
  <c r="B13" i="1"/>
  <c r="G16" i="1" l="1"/>
  <c r="B54" i="1"/>
  <c r="B53" i="1"/>
  <c r="C52" i="1"/>
  <c r="C54" i="1" s="1"/>
  <c r="AD16" i="1"/>
  <c r="Q27" i="1"/>
  <c r="U27" i="1" s="1"/>
  <c r="AH27" i="1" s="1"/>
  <c r="Q30" i="1"/>
  <c r="U30" i="1" s="1"/>
  <c r="AK27" i="1" s="1"/>
  <c r="P28" i="1"/>
  <c r="T28" i="1" s="1"/>
  <c r="AC27" i="1" s="1"/>
  <c r="B51" i="1"/>
  <c r="Q28" i="1"/>
  <c r="U28" i="1" s="1"/>
  <c r="AI27" i="1" s="1"/>
  <c r="C53" i="1"/>
  <c r="P29" i="1"/>
  <c r="T29" i="1" s="1"/>
  <c r="AD27" i="1" s="1"/>
  <c r="Q32" i="1"/>
  <c r="U32" i="1" s="1"/>
  <c r="AM27" i="1" s="1"/>
  <c r="O16" i="1"/>
  <c r="C51" i="1"/>
  <c r="P27" i="1"/>
  <c r="T27" i="1" s="1"/>
  <c r="AB27" i="1" s="1"/>
  <c r="Q29" i="1"/>
  <c r="U29" i="1" s="1"/>
  <c r="AJ27" i="1" s="1"/>
  <c r="B56" i="1" l="1"/>
  <c r="B55" i="1"/>
  <c r="C56" i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<sst xmlns="http://schemas.openxmlformats.org/spreadsheetml/2006/main" count="86" uniqueCount="31">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</sst>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G11" sqref="G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7.2637999999999998</v>
      </c>
      <c r="C5">
        <v>4.2840999999999996</v>
      </c>
      <c r="E5">
        <v>828</v>
      </c>
      <c r="F5">
        <v>7.8231999999999999</v>
      </c>
      <c r="G5">
        <v>4.7944000000000004</v>
      </c>
      <c r="I5">
        <v>828</v>
      </c>
      <c r="J5">
        <v>7.4855</v>
      </c>
      <c r="K5">
        <v>4.9633000000000003</v>
      </c>
      <c r="M5">
        <v>828</v>
      </c>
      <c r="Q5">
        <v>828</v>
      </c>
      <c r="R5">
        <v>6.5606999999999998</v>
      </c>
      <c r="S5">
        <v>5.4371999999999998</v>
      </c>
      <c r="U5">
        <v>828</v>
      </c>
      <c r="V5">
        <v>7.8522999999999996</v>
      </c>
      <c r="W5">
        <v>3.7077</v>
      </c>
      <c r="Y5">
        <v>828</v>
      </c>
      <c r="Z5">
        <v>7.2588999999999997</v>
      </c>
      <c r="AA5">
        <v>3.4523999999999999</v>
      </c>
      <c r="AC5">
        <v>828</v>
      </c>
    </row>
    <row r="6" spans="1:31" x14ac:dyDescent="0.25">
      <c r="A6">
        <v>0.5</v>
      </c>
      <c r="B6">
        <v>7.5449999999999999</v>
      </c>
      <c r="C6">
        <v>4.1356000000000002</v>
      </c>
      <c r="E6">
        <v>0.5</v>
      </c>
      <c r="F6">
        <v>6.4512999999999998</v>
      </c>
      <c r="G6">
        <v>5.2572000000000001</v>
      </c>
      <c r="I6">
        <v>0.5</v>
      </c>
      <c r="J6">
        <v>7.7192999999999996</v>
      </c>
      <c r="K6">
        <v>4.1612</v>
      </c>
      <c r="M6">
        <v>0.5</v>
      </c>
      <c r="Q6">
        <v>0.5</v>
      </c>
      <c r="U6">
        <v>0.5</v>
      </c>
      <c r="V6">
        <v>7.9810999999999996</v>
      </c>
      <c r="W6">
        <v>3.7986</v>
      </c>
      <c r="Y6">
        <v>0.5</v>
      </c>
      <c r="Z6">
        <v>8.2777999999999992</v>
      </c>
      <c r="AA6">
        <v>3.7307999999999999</v>
      </c>
      <c r="AC6">
        <v>0.5</v>
      </c>
    </row>
    <row r="7" spans="1:31" x14ac:dyDescent="0.25">
      <c r="A7">
        <v>1.5</v>
      </c>
      <c r="B7">
        <v>7.7050000000000001</v>
      </c>
      <c r="C7">
        <v>5.1924000000000001</v>
      </c>
      <c r="E7">
        <v>1.5</v>
      </c>
      <c r="F7">
        <v>8.4374000000000002</v>
      </c>
      <c r="G7">
        <v>4.0998999999999999</v>
      </c>
      <c r="I7">
        <v>1.5</v>
      </c>
      <c r="J7">
        <v>7.9638999999999998</v>
      </c>
      <c r="K7">
        <v>4.2850999999999999</v>
      </c>
      <c r="M7">
        <v>1.5</v>
      </c>
      <c r="Q7">
        <v>1.5</v>
      </c>
      <c r="U7">
        <v>1.5</v>
      </c>
      <c r="V7">
        <v>8.8538999999999994</v>
      </c>
      <c r="W7">
        <v>3.9483000000000001</v>
      </c>
      <c r="Y7">
        <v>1.5</v>
      </c>
      <c r="Z7">
        <v>9.8958999999999993</v>
      </c>
      <c r="AA7">
        <v>4.8779000000000003</v>
      </c>
      <c r="AC7">
        <v>1.5</v>
      </c>
    </row>
    <row r="8" spans="1:31" x14ac:dyDescent="0.25">
      <c r="A8">
        <v>2.5</v>
      </c>
      <c r="B8">
        <v>6.2152000000000003</v>
      </c>
      <c r="C8">
        <v>3.8148</v>
      </c>
      <c r="E8">
        <v>2.5</v>
      </c>
      <c r="F8">
        <v>8.9100999999999999</v>
      </c>
      <c r="G8">
        <v>3.984</v>
      </c>
      <c r="I8">
        <v>2.5</v>
      </c>
      <c r="J8">
        <v>7.5124000000000004</v>
      </c>
      <c r="K8">
        <v>10.8918</v>
      </c>
      <c r="M8">
        <v>2.5</v>
      </c>
      <c r="Q8">
        <v>2.5</v>
      </c>
      <c r="R8">
        <v>7.0095000000000001</v>
      </c>
      <c r="S8">
        <v>4.1942000000000004</v>
      </c>
      <c r="U8">
        <v>2.5</v>
      </c>
      <c r="V8">
        <v>5.8787000000000003</v>
      </c>
      <c r="W8">
        <v>5.0983999999999998</v>
      </c>
      <c r="Y8">
        <v>2.5</v>
      </c>
      <c r="Z8">
        <v>8.3970000000000002</v>
      </c>
      <c r="AA8">
        <v>4.5525000000000002</v>
      </c>
      <c r="AC8">
        <v>2.5</v>
      </c>
    </row>
    <row r="9" spans="1:31" x14ac:dyDescent="0.25">
      <c r="A9">
        <v>3.5</v>
      </c>
      <c r="B9">
        <v>6.0970000000000004</v>
      </c>
      <c r="C9">
        <v>4.4054000000000002</v>
      </c>
      <c r="E9">
        <v>3.5</v>
      </c>
      <c r="F9">
        <v>7.1666999999999996</v>
      </c>
      <c r="G9">
        <v>4.3017000000000003</v>
      </c>
      <c r="I9">
        <v>3.5</v>
      </c>
      <c r="J9">
        <v>3.7913000000000001</v>
      </c>
      <c r="K9">
        <v>25.826599999999999</v>
      </c>
      <c r="M9">
        <v>3.5</v>
      </c>
      <c r="Q9">
        <v>3.5</v>
      </c>
      <c r="R9">
        <v>5.9827000000000004</v>
      </c>
      <c r="S9">
        <v>7.3596000000000004</v>
      </c>
      <c r="U9">
        <v>3.5</v>
      </c>
      <c r="V9">
        <v>4.7690999999999999</v>
      </c>
      <c r="W9">
        <v>4.5892999999999997</v>
      </c>
      <c r="Y9">
        <v>3.5</v>
      </c>
      <c r="Z9">
        <v>8.6218000000000004</v>
      </c>
      <c r="AA9">
        <v>3.9605999999999999</v>
      </c>
      <c r="AC9">
        <v>3.5</v>
      </c>
    </row>
    <row r="10" spans="1:31" x14ac:dyDescent="0.25">
      <c r="A10">
        <v>4.5</v>
      </c>
      <c r="B10">
        <v>6.4402999999999997</v>
      </c>
      <c r="C10">
        <v>5.0956999999999999</v>
      </c>
      <c r="E10">
        <v>4.5</v>
      </c>
      <c r="F10">
        <v>6.9527000000000001</v>
      </c>
      <c r="G10">
        <v>4.3661000000000003</v>
      </c>
      <c r="I10">
        <v>4.5</v>
      </c>
      <c r="J10">
        <v>3.9914000000000001</v>
      </c>
      <c r="K10">
        <v>10.381399999999999</v>
      </c>
      <c r="M10">
        <v>4.5</v>
      </c>
      <c r="Q10">
        <v>4.5</v>
      </c>
      <c r="R10">
        <v>6.0888</v>
      </c>
      <c r="S10">
        <v>4.0232999999999999</v>
      </c>
      <c r="U10">
        <v>4.5</v>
      </c>
      <c r="V10">
        <v>5.0301</v>
      </c>
      <c r="W10">
        <v>4.4508000000000001</v>
      </c>
      <c r="Y10">
        <v>4.5</v>
      </c>
      <c r="Z10">
        <v>10.616099999999999</v>
      </c>
      <c r="AA10">
        <v>3.8561999999999999</v>
      </c>
      <c r="AC10">
        <v>4.5</v>
      </c>
    </row>
    <row r="11" spans="1:31" x14ac:dyDescent="0.25">
      <c r="A11">
        <v>5.5</v>
      </c>
      <c r="B11">
        <v>8.1243999999999996</v>
      </c>
      <c r="C11">
        <v>4.4512</v>
      </c>
      <c r="E11">
        <v>5.5</v>
      </c>
      <c r="F11">
        <v>6.4724000000000004</v>
      </c>
      <c r="I11">
        <v>5.5</v>
      </c>
      <c r="J11">
        <v>9.0487000000000002</v>
      </c>
      <c r="M11">
        <v>5.5</v>
      </c>
      <c r="Q11">
        <v>5.5</v>
      </c>
      <c r="R11">
        <v>7.6417999999999999</v>
      </c>
      <c r="S11">
        <v>3.8296000000000001</v>
      </c>
      <c r="U11">
        <v>5.5</v>
      </c>
      <c r="V11">
        <v>6.1817000000000002</v>
      </c>
      <c r="W11">
        <v>4.5719000000000003</v>
      </c>
      <c r="Y11">
        <v>5.5</v>
      </c>
      <c r="Z11">
        <v>9.4393999999999991</v>
      </c>
      <c r="AA11">
        <v>3.4073000000000002</v>
      </c>
      <c r="AC11">
        <v>5.5</v>
      </c>
    </row>
    <row r="13" spans="1:31" x14ac:dyDescent="0.25">
      <c r="A13" t="s">
        <v>14</v>
      </c>
      <c r="B13">
        <f>AVERAGE(B6:B11)</f>
        <v>7.0211499999999996</v>
      </c>
      <c r="C13">
        <f>AVERAGE(C6:C11)</f>
        <v>4.5158500000000004</v>
      </c>
      <c r="E13" t="s">
        <v>14</v>
      </c>
      <c r="F13">
        <f t="shared" ref="F13:AE13" si="0">AVERAGE(F6:F11)</f>
        <v>7.3984333333333332</v>
      </c>
      <c r="G13">
        <f t="shared" si="0"/>
        <v>4.4017800000000005</v>
      </c>
      <c r="I13" t="s">
        <v>14</v>
      </c>
      <c r="J13">
        <f t="shared" si="0"/>
        <v>6.6711666666666671</v>
      </c>
      <c r="K13">
        <f t="shared" si="0"/>
        <v>11.109219999999999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6.6806999999999999</v>
      </c>
      <c r="S13">
        <f t="shared" si="0"/>
        <v>4.8516750000000002</v>
      </c>
      <c r="U13" t="s">
        <v>14</v>
      </c>
      <c r="V13">
        <f t="shared" si="0"/>
        <v>6.4491000000000005</v>
      </c>
      <c r="W13">
        <f t="shared" si="0"/>
        <v>4.4095500000000003</v>
      </c>
      <c r="Y13" t="s">
        <v>14</v>
      </c>
      <c r="Z13">
        <f t="shared" si="0"/>
        <v>9.2080000000000002</v>
      </c>
      <c r="AA13">
        <f t="shared" si="0"/>
        <v>4.0642166666666668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>
        <f>_xlfn.STDEV.P(B6:B11)</f>
        <v>0.79584604405207615</v>
      </c>
      <c r="C14">
        <f>_xlfn.STDEV.P(C6:C11)</f>
        <v>0.49098301311415904</v>
      </c>
      <c r="E14" t="s">
        <v>15</v>
      </c>
      <c r="F14">
        <f t="shared" ref="F14:AE14" si="1">_xlfn.STDEV.P(F6:F11)</f>
        <v>0.94618230038168005</v>
      </c>
      <c r="G14">
        <f t="shared" si="1"/>
        <v>0.44915567635286685</v>
      </c>
      <c r="I14" t="s">
        <v>15</v>
      </c>
      <c r="J14">
        <f t="shared" si="1"/>
        <v>2.0250457868623322</v>
      </c>
      <c r="K14">
        <f t="shared" si="1"/>
        <v>7.8996438295406692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0.68362494468824686</v>
      </c>
      <c r="S14">
        <f t="shared" si="1"/>
        <v>1.4536852846730606</v>
      </c>
      <c r="U14" t="s">
        <v>15</v>
      </c>
      <c r="V14">
        <f t="shared" si="1"/>
        <v>1.4923642852869379</v>
      </c>
      <c r="W14">
        <f t="shared" si="1"/>
        <v>0.43222195976141697</v>
      </c>
      <c r="Y14" t="s">
        <v>15</v>
      </c>
      <c r="Z14">
        <f t="shared" si="1"/>
        <v>0.85402200010694473</v>
      </c>
      <c r="AA14">
        <f t="shared" si="1"/>
        <v>0.4995355690260892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>
        <f>B14*2</f>
        <v>1.5916920881041523</v>
      </c>
      <c r="C15">
        <f>C14*2</f>
        <v>0.98196602622831808</v>
      </c>
      <c r="E15" t="s">
        <v>16</v>
      </c>
      <c r="F15">
        <f t="shared" ref="F15:AE15" si="2">F14*2</f>
        <v>1.8923646007633601</v>
      </c>
      <c r="G15">
        <f t="shared" si="2"/>
        <v>0.8983113527057337</v>
      </c>
      <c r="I15" t="s">
        <v>16</v>
      </c>
      <c r="J15">
        <f t="shared" si="2"/>
        <v>4.0500915737246643</v>
      </c>
      <c r="K15">
        <f t="shared" si="2"/>
        <v>15.799287659081338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1.3672498893764937</v>
      </c>
      <c r="S15">
        <f t="shared" si="2"/>
        <v>2.9073705693461211</v>
      </c>
      <c r="U15" t="s">
        <v>16</v>
      </c>
      <c r="V15">
        <f t="shared" si="2"/>
        <v>2.9847285705738757</v>
      </c>
      <c r="W15">
        <f t="shared" si="2"/>
        <v>0.86444391952283395</v>
      </c>
      <c r="Y15" t="s">
        <v>16</v>
      </c>
      <c r="Z15">
        <f t="shared" si="2"/>
        <v>1.7080440002138895</v>
      </c>
      <c r="AA15">
        <f t="shared" si="2"/>
        <v>0.9990711380521784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>
        <f>B13+B15</f>
        <v>8.6128420881041521</v>
      </c>
      <c r="C16">
        <f>C13+C15</f>
        <v>5.4978160262283184</v>
      </c>
      <c r="E16" t="s">
        <v>17</v>
      </c>
      <c r="F16">
        <f t="shared" ref="F16:AE16" si="3">F13+F15</f>
        <v>9.2907979340966929</v>
      </c>
      <c r="G16">
        <f t="shared" si="3"/>
        <v>5.3000913527057341</v>
      </c>
      <c r="I16" t="s">
        <v>17</v>
      </c>
      <c r="J16">
        <f t="shared" si="3"/>
        <v>10.721258240391332</v>
      </c>
      <c r="K16">
        <f t="shared" si="3"/>
        <v>26.908507659081337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8.0479498893764934</v>
      </c>
      <c r="S16">
        <f t="shared" si="3"/>
        <v>7.7590455693461209</v>
      </c>
      <c r="U16" t="s">
        <v>17</v>
      </c>
      <c r="V16">
        <f t="shared" si="3"/>
        <v>9.4338285705738762</v>
      </c>
      <c r="W16">
        <f t="shared" si="3"/>
        <v>5.2739939195228338</v>
      </c>
      <c r="Y16" t="s">
        <v>17</v>
      </c>
      <c r="Z16">
        <f t="shared" si="3"/>
        <v>10.916044000213891</v>
      </c>
      <c r="AA16">
        <f t="shared" si="3"/>
        <v>5.0632878047188452</v>
      </c>
      <c r="AC16" t="s">
        <v>17</v>
      </c>
      <c r="AD16" t="e">
        <f t="shared" si="3"/>
        <v>#DIV/0!</v>
      </c>
      <c r="AE16" t="e">
        <f t="shared" si="3"/>
        <v>#DIV/0!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7.3740666666666668</v>
      </c>
      <c r="M27">
        <f t="shared" si="4"/>
        <v>4.4398499999999999</v>
      </c>
      <c r="P27">
        <f>L28-L27</f>
        <v>0.22083333333333321</v>
      </c>
      <c r="Q27">
        <f>M28-M27</f>
        <v>-0.22316999999999965</v>
      </c>
      <c r="S27">
        <v>0.5</v>
      </c>
      <c r="T27">
        <f>P27/L27*100</f>
        <v>2.994729276473405</v>
      </c>
      <c r="U27">
        <f>Q27/M27*100</f>
        <v>-5.0265211662556091</v>
      </c>
      <c r="Y27">
        <f>L27</f>
        <v>7.3740666666666668</v>
      </c>
      <c r="Z27">
        <f>M27</f>
        <v>4.4398499999999999</v>
      </c>
      <c r="AB27">
        <f>T27</f>
        <v>2.994729276473405</v>
      </c>
      <c r="AC27">
        <f>T28</f>
        <v>16.234642124201031</v>
      </c>
      <c r="AD27">
        <f>T29</f>
        <v>-0.72664563198959387</v>
      </c>
      <c r="AE27">
        <f>T30</f>
        <v>-17.665060437027051</v>
      </c>
      <c r="AF27">
        <f>T31</f>
        <v>-11.583386824095257</v>
      </c>
      <c r="AG27">
        <f>T32</f>
        <v>6.0211009754906826</v>
      </c>
      <c r="AH27">
        <f>U27</f>
        <v>-5.0265211662556091</v>
      </c>
      <c r="AI27">
        <f>U28</f>
        <v>0.92052659436692597</v>
      </c>
      <c r="AJ27">
        <f>U29</f>
        <v>22.135132192904415</v>
      </c>
      <c r="AK27">
        <f>U30</f>
        <v>89.3577485725869</v>
      </c>
      <c r="AL27">
        <f>U31</f>
        <v>20.775476648985883</v>
      </c>
      <c r="AM27">
        <f>U32</f>
        <v>-8.4428527990810576</v>
      </c>
    </row>
    <row r="28" spans="11:39" x14ac:dyDescent="0.25">
      <c r="K28">
        <v>0.5</v>
      </c>
      <c r="L28">
        <f t="shared" si="4"/>
        <v>7.5949</v>
      </c>
      <c r="M28">
        <f t="shared" si="4"/>
        <v>4.2166800000000002</v>
      </c>
      <c r="P28">
        <f>L29-L27</f>
        <v>1.1971533333333335</v>
      </c>
      <c r="Q28">
        <f>M29-M27</f>
        <v>4.0869999999999962E-2</v>
      </c>
      <c r="S28">
        <v>1.5</v>
      </c>
      <c r="T28">
        <f>P28/L27*100</f>
        <v>16.234642124201031</v>
      </c>
      <c r="U28">
        <f>Q28/M27*100</f>
        <v>0.92052659436692597</v>
      </c>
    </row>
    <row r="29" spans="11:39" x14ac:dyDescent="0.25">
      <c r="K29">
        <v>1.5</v>
      </c>
      <c r="L29">
        <f t="shared" si="4"/>
        <v>8.5712200000000003</v>
      </c>
      <c r="M29">
        <f t="shared" si="4"/>
        <v>4.4807199999999998</v>
      </c>
      <c r="P29">
        <f>L30-L27</f>
        <v>-5.3583333333333982E-2</v>
      </c>
      <c r="Q29">
        <f>M30-M27</f>
        <v>0.98276666666666657</v>
      </c>
      <c r="S29">
        <v>2.5</v>
      </c>
      <c r="T29">
        <f>P29/L27*100</f>
        <v>-0.72664563198959387</v>
      </c>
      <c r="U29">
        <f>Q29/M27*100</f>
        <v>22.135132192904415</v>
      </c>
    </row>
    <row r="30" spans="11:39" x14ac:dyDescent="0.25">
      <c r="K30">
        <v>2.5</v>
      </c>
      <c r="L30">
        <f t="shared" si="4"/>
        <v>7.3204833333333328</v>
      </c>
      <c r="M30">
        <f t="shared" si="4"/>
        <v>5.4226166666666664</v>
      </c>
      <c r="P30">
        <f>L31-L27</f>
        <v>-1.3026333333333326</v>
      </c>
      <c r="Q30">
        <f>M31-M27</f>
        <v>3.9673499999999997</v>
      </c>
      <c r="S30">
        <v>3.5</v>
      </c>
      <c r="T30">
        <f>P30/L27*100</f>
        <v>-17.665060437027051</v>
      </c>
      <c r="U30">
        <f>Q30/M27*100</f>
        <v>89.3577485725869</v>
      </c>
    </row>
    <row r="31" spans="11:39" x14ac:dyDescent="0.25">
      <c r="K31">
        <v>3.5</v>
      </c>
      <c r="L31">
        <f t="shared" si="4"/>
        <v>6.0714333333333341</v>
      </c>
      <c r="M31">
        <f t="shared" si="4"/>
        <v>8.4071999999999996</v>
      </c>
      <c r="P31">
        <f>L32-L27</f>
        <v>-0.85416666666666696</v>
      </c>
      <c r="Q31">
        <f>M32-M27</f>
        <v>0.92239999999999966</v>
      </c>
      <c r="S31">
        <v>4.5</v>
      </c>
      <c r="T31">
        <f>P31/L27*100</f>
        <v>-11.583386824095257</v>
      </c>
      <c r="U31">
        <f>Q31/M27*100</f>
        <v>20.775476648985883</v>
      </c>
    </row>
    <row r="32" spans="11:39" x14ac:dyDescent="0.25">
      <c r="K32">
        <v>4.5</v>
      </c>
      <c r="L32">
        <f t="shared" si="4"/>
        <v>6.5198999999999998</v>
      </c>
      <c r="M32">
        <f t="shared" si="4"/>
        <v>5.3622499999999995</v>
      </c>
      <c r="P32">
        <f>L33-L27</f>
        <v>0.44399999999999995</v>
      </c>
      <c r="Q32">
        <f>M33-M27</f>
        <v>-0.37485000000000035</v>
      </c>
      <c r="S32">
        <v>5.5</v>
      </c>
      <c r="T32">
        <f>P32/L27*100</f>
        <v>6.0211009754906826</v>
      </c>
      <c r="U32">
        <f>Q32/M27*100</f>
        <v>-8.4428527990810576</v>
      </c>
    </row>
    <row r="33" spans="1:13" x14ac:dyDescent="0.25">
      <c r="K33">
        <v>5.5</v>
      </c>
      <c r="L33">
        <f t="shared" si="4"/>
        <v>7.8180666666666667</v>
      </c>
      <c r="M33">
        <f t="shared" si="4"/>
        <v>4.0649999999999995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7.2637999999999998</v>
      </c>
      <c r="C42">
        <f>C5</f>
        <v>4.2840999999999996</v>
      </c>
    </row>
    <row r="43" spans="1:13" x14ac:dyDescent="0.25">
      <c r="A43" s="1">
        <v>2</v>
      </c>
      <c r="B43">
        <f>F5</f>
        <v>7.8231999999999999</v>
      </c>
      <c r="C43">
        <f>G5</f>
        <v>4.7944000000000004</v>
      </c>
    </row>
    <row r="44" spans="1:13" x14ac:dyDescent="0.25">
      <c r="A44" s="1">
        <v>3</v>
      </c>
      <c r="B44">
        <f>J5</f>
        <v>7.4855</v>
      </c>
      <c r="C44">
        <f>K5</f>
        <v>4.9633000000000003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6.5606999999999998</v>
      </c>
      <c r="C46">
        <f>S5</f>
        <v>5.4371999999999998</v>
      </c>
    </row>
    <row r="47" spans="1:13" x14ac:dyDescent="0.25">
      <c r="A47" s="1">
        <v>6</v>
      </c>
      <c r="B47">
        <f>V5</f>
        <v>7.8522999999999996</v>
      </c>
      <c r="C47">
        <f>W5</f>
        <v>3.7077</v>
      </c>
    </row>
    <row r="48" spans="1:13" x14ac:dyDescent="0.25">
      <c r="A48" s="1">
        <v>7</v>
      </c>
      <c r="B48">
        <f>Z5</f>
        <v>7.2588999999999997</v>
      </c>
      <c r="C48">
        <f>AA5</f>
        <v>3.4523999999999999</v>
      </c>
    </row>
    <row r="49" spans="1:3" x14ac:dyDescent="0.25">
      <c r="A49" s="1">
        <v>8</v>
      </c>
      <c r="B49">
        <f>AD5</f>
        <v>0</v>
      </c>
      <c r="C49">
        <f>AE5</f>
        <v>0</v>
      </c>
    </row>
    <row r="51" spans="1:3" x14ac:dyDescent="0.25">
      <c r="A51" t="s">
        <v>28</v>
      </c>
      <c r="B51">
        <f>AVERAGE(B42:B49)</f>
        <v>5.5305499999999999</v>
      </c>
      <c r="C51">
        <f>AVERAGE(C42:C49)</f>
        <v>3.3298874999999999</v>
      </c>
    </row>
    <row r="52" spans="1:3" x14ac:dyDescent="0.25">
      <c r="A52" t="s">
        <v>15</v>
      </c>
      <c r="B52">
        <f>_xlfn.STDEV.P(B42:B49)</f>
        <v>3.215103448957747</v>
      </c>
      <c r="C52">
        <f>_xlfn.STDEV.P(C42:C49)</f>
        <v>2.0155078097327608</v>
      </c>
    </row>
    <row r="53" spans="1:3" x14ac:dyDescent="0.25">
      <c r="A53" t="s">
        <v>29</v>
      </c>
      <c r="B53">
        <f>1.5*B52</f>
        <v>4.8226551734366208</v>
      </c>
      <c r="C53">
        <f>1.5*C52</f>
        <v>3.0232617145991414</v>
      </c>
    </row>
    <row r="54" spans="1:3" x14ac:dyDescent="0.25">
      <c r="A54" t="s">
        <v>16</v>
      </c>
      <c r="B54">
        <f>2*B52</f>
        <v>6.430206897915494</v>
      </c>
      <c r="C54">
        <f>2*C52</f>
        <v>4.0310156194655216</v>
      </c>
    </row>
    <row r="55" spans="1:3" x14ac:dyDescent="0.25">
      <c r="A55" t="s">
        <v>30</v>
      </c>
      <c r="B55">
        <f>B51+B53</f>
        <v>10.353205173436621</v>
      </c>
      <c r="C55">
        <f>C51+C53</f>
        <v>6.3531492145991413</v>
      </c>
    </row>
    <row r="56" spans="1:3" x14ac:dyDescent="0.25">
      <c r="A56" t="s">
        <v>17</v>
      </c>
      <c r="B56">
        <f>B51+B54</f>
        <v>11.960756897915495</v>
      </c>
      <c r="C56">
        <f>C51+C54</f>
        <v>7.3609031194655214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2015-05-18T01:47:16Z</dcterms:created>
  <dcterms:modified xsi:type="dcterms:W3CDTF">2015-08-10T00:26:33Z</dcterms:modified>
</cp:coreProperties>
</file>