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<sst xmlns="http://schemas.openxmlformats.org/spreadsheetml/2006/main" count="86" uniqueCount="31">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</sst>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8.0839999999999996</v>
      </c>
      <c r="C5">
        <v>3.8858000000000001</v>
      </c>
      <c r="E5">
        <v>929</v>
      </c>
      <c r="F5">
        <v>13.432499999999999</v>
      </c>
      <c r="G5">
        <v>4.5228999999999999</v>
      </c>
      <c r="I5">
        <v>929</v>
      </c>
      <c r="J5">
        <v>13.7883</v>
      </c>
      <c r="K5">
        <v>10.9176</v>
      </c>
      <c r="M5">
        <v>929</v>
      </c>
      <c r="N5">
        <v>9.0761000000000003</v>
      </c>
      <c r="O5">
        <v>11.5542</v>
      </c>
      <c r="Q5">
        <v>929</v>
      </c>
      <c r="R5">
        <v>9.2539999999999996</v>
      </c>
      <c r="S5">
        <v>6.5458999999999996</v>
      </c>
      <c r="U5">
        <v>929</v>
      </c>
      <c r="V5">
        <v>10.630100000000001</v>
      </c>
      <c r="W5">
        <v>3.6036000000000001</v>
      </c>
      <c r="Y5">
        <v>929</v>
      </c>
      <c r="Z5">
        <v>10.911899999999999</v>
      </c>
      <c r="AA5">
        <v>4.5850999999999997</v>
      </c>
      <c r="AC5">
        <v>929</v>
      </c>
      <c r="AD5">
        <v>11.268599999999999</v>
      </c>
      <c r="AE5">
        <v>4.8978000000000002</v>
      </c>
    </row>
    <row r="6" spans="1:31" x14ac:dyDescent="0.25">
      <c r="A6">
        <v>0.5</v>
      </c>
      <c r="B6">
        <v>9.5749999999999993</v>
      </c>
      <c r="C6">
        <v>3.98</v>
      </c>
      <c r="E6">
        <v>0.5</v>
      </c>
      <c r="F6">
        <v>13.226900000000001</v>
      </c>
      <c r="G6">
        <v>4.1769999999999996</v>
      </c>
      <c r="I6">
        <v>0.5</v>
      </c>
      <c r="J6">
        <v>13.2143</v>
      </c>
      <c r="K6">
        <v>13.101699999999999</v>
      </c>
      <c r="M6">
        <v>0.5</v>
      </c>
      <c r="N6">
        <v>10.853199999999999</v>
      </c>
      <c r="O6">
        <v>10.8505</v>
      </c>
      <c r="Q6">
        <v>0.5</v>
      </c>
      <c r="R6">
        <v>10.7135</v>
      </c>
      <c r="S6">
        <v>3.9977999999999998</v>
      </c>
      <c r="U6">
        <v>0.5</v>
      </c>
      <c r="V6">
        <v>9.8168000000000006</v>
      </c>
      <c r="W6">
        <v>3.8006000000000002</v>
      </c>
      <c r="Y6">
        <v>0.5</v>
      </c>
      <c r="Z6">
        <v>10.722300000000001</v>
      </c>
      <c r="AA6">
        <v>4.3864999999999998</v>
      </c>
      <c r="AC6">
        <v>0.5</v>
      </c>
      <c r="AD6">
        <v>11.4338</v>
      </c>
      <c r="AE6">
        <v>4.1645000000000003</v>
      </c>
    </row>
    <row r="7" spans="1:31" x14ac:dyDescent="0.25">
      <c r="A7">
        <v>1.5</v>
      </c>
      <c r="B7">
        <v>9.4145000000000003</v>
      </c>
      <c r="C7">
        <v>4.1833</v>
      </c>
      <c r="E7">
        <v>1.5</v>
      </c>
      <c r="F7">
        <v>14.5175</v>
      </c>
      <c r="G7">
        <v>4.3566000000000003</v>
      </c>
      <c r="I7">
        <v>1.5</v>
      </c>
      <c r="J7">
        <v>14.426500000000001</v>
      </c>
      <c r="K7">
        <v>38.056399999999996</v>
      </c>
      <c r="M7">
        <v>1.5</v>
      </c>
      <c r="N7">
        <v>9.9777000000000005</v>
      </c>
      <c r="O7">
        <v>9.1165000000000003</v>
      </c>
      <c r="Q7">
        <v>1.5</v>
      </c>
      <c r="R7">
        <v>9.9994999999999994</v>
      </c>
      <c r="S7">
        <v>4.7590000000000003</v>
      </c>
      <c r="U7">
        <v>1.5</v>
      </c>
      <c r="V7">
        <v>10.701700000000001</v>
      </c>
      <c r="W7">
        <v>3.7656999999999998</v>
      </c>
      <c r="Y7">
        <v>1.5</v>
      </c>
      <c r="Z7">
        <v>10.832100000000001</v>
      </c>
      <c r="AA7">
        <v>4.9402999999999997</v>
      </c>
      <c r="AC7">
        <v>1.5</v>
      </c>
      <c r="AD7">
        <v>10.2475</v>
      </c>
      <c r="AE7">
        <v>4.4077999999999999</v>
      </c>
    </row>
    <row r="8" spans="1:31" x14ac:dyDescent="0.25">
      <c r="A8">
        <v>2.5</v>
      </c>
      <c r="B8">
        <v>12.8649</v>
      </c>
      <c r="C8">
        <v>3.9108000000000001</v>
      </c>
      <c r="E8">
        <v>2.5</v>
      </c>
      <c r="F8">
        <v>14.652100000000001</v>
      </c>
      <c r="G8">
        <v>4.4740000000000002</v>
      </c>
      <c r="I8">
        <v>2.5</v>
      </c>
      <c r="J8">
        <v>12.6347</v>
      </c>
      <c r="K8">
        <v>40.662500000000001</v>
      </c>
      <c r="M8">
        <v>2.5</v>
      </c>
      <c r="N8">
        <v>8.9518000000000004</v>
      </c>
      <c r="O8">
        <v>6.0159000000000002</v>
      </c>
      <c r="Q8">
        <v>2.5</v>
      </c>
      <c r="R8">
        <v>8.4796999999999993</v>
      </c>
      <c r="S8">
        <v>6.6380999999999997</v>
      </c>
      <c r="U8">
        <v>2.5</v>
      </c>
      <c r="V8">
        <v>10.3515</v>
      </c>
      <c r="W8">
        <v>4.1501000000000001</v>
      </c>
      <c r="Y8">
        <v>2.5</v>
      </c>
      <c r="Z8">
        <v>9.3323999999999998</v>
      </c>
      <c r="AA8">
        <v>5.4027000000000003</v>
      </c>
      <c r="AC8">
        <v>2.5</v>
      </c>
      <c r="AD8">
        <v>11.494300000000001</v>
      </c>
      <c r="AE8">
        <v>5.7055999999999996</v>
      </c>
    </row>
    <row r="9" spans="1:31" x14ac:dyDescent="0.25">
      <c r="A9">
        <v>3.5</v>
      </c>
      <c r="B9">
        <v>15.9838</v>
      </c>
      <c r="C9">
        <v>3.738</v>
      </c>
      <c r="E9">
        <v>3.5</v>
      </c>
      <c r="F9">
        <v>21.703600000000002</v>
      </c>
      <c r="G9">
        <v>3.9039000000000001</v>
      </c>
      <c r="I9">
        <v>3.5</v>
      </c>
      <c r="J9">
        <v>12.116899999999999</v>
      </c>
      <c r="K9">
        <v>7.6741000000000001</v>
      </c>
      <c r="M9">
        <v>3.5</v>
      </c>
      <c r="N9">
        <v>8.1155000000000008</v>
      </c>
      <c r="O9">
        <v>5.7171000000000003</v>
      </c>
      <c r="Q9">
        <v>3.5</v>
      </c>
      <c r="R9">
        <v>9.1965000000000003</v>
      </c>
      <c r="S9">
        <v>5.4995000000000003</v>
      </c>
      <c r="U9">
        <v>3.5</v>
      </c>
      <c r="V9">
        <v>10.151300000000001</v>
      </c>
      <c r="W9">
        <v>4.9988000000000001</v>
      </c>
      <c r="Y9">
        <v>3.5</v>
      </c>
      <c r="Z9">
        <v>10.8752</v>
      </c>
      <c r="AA9">
        <v>5.0442999999999998</v>
      </c>
      <c r="AC9">
        <v>3.5</v>
      </c>
      <c r="AD9">
        <v>10.3011</v>
      </c>
      <c r="AE9">
        <v>5.7264999999999997</v>
      </c>
    </row>
    <row r="10" spans="1:31" x14ac:dyDescent="0.25">
      <c r="A10">
        <v>4.5</v>
      </c>
      <c r="B10">
        <v>14.341799999999999</v>
      </c>
      <c r="C10">
        <v>5.2868000000000004</v>
      </c>
      <c r="E10">
        <v>4.5</v>
      </c>
      <c r="F10">
        <v>29.874199999999998</v>
      </c>
      <c r="G10">
        <v>3.7086000000000001</v>
      </c>
      <c r="I10">
        <v>4.5</v>
      </c>
      <c r="J10">
        <v>11.2463</v>
      </c>
      <c r="K10">
        <v>12.0284</v>
      </c>
      <c r="M10">
        <v>4.5</v>
      </c>
      <c r="N10">
        <v>10.192</v>
      </c>
      <c r="O10">
        <v>21.019500000000001</v>
      </c>
      <c r="Q10">
        <v>4.5</v>
      </c>
      <c r="R10">
        <v>8.8046000000000006</v>
      </c>
      <c r="S10">
        <v>5.6618000000000004</v>
      </c>
      <c r="U10">
        <v>4.5</v>
      </c>
      <c r="V10">
        <v>8.2826000000000004</v>
      </c>
      <c r="W10">
        <v>7.0658000000000003</v>
      </c>
      <c r="Y10">
        <v>4.5</v>
      </c>
      <c r="Z10">
        <v>10.511699999999999</v>
      </c>
      <c r="AA10">
        <v>4.6223000000000001</v>
      </c>
      <c r="AC10">
        <v>4.5</v>
      </c>
      <c r="AD10">
        <v>9.4483999999999995</v>
      </c>
      <c r="AE10">
        <v>9.1957000000000004</v>
      </c>
    </row>
    <row r="11" spans="1:31" x14ac:dyDescent="0.25">
      <c r="A11">
        <v>5.5</v>
      </c>
      <c r="B11">
        <v>13.2012</v>
      </c>
      <c r="C11">
        <v>4.4922000000000004</v>
      </c>
      <c r="E11">
        <v>5.5</v>
      </c>
      <c r="F11">
        <v>15.664</v>
      </c>
      <c r="G11">
        <v>4.0777000000000001</v>
      </c>
      <c r="I11">
        <v>5.5</v>
      </c>
      <c r="J11">
        <v>12.3851</v>
      </c>
      <c r="K11">
        <v>57.659599999999998</v>
      </c>
      <c r="M11">
        <v>5.5</v>
      </c>
      <c r="N11">
        <v>7.6684999999999999</v>
      </c>
      <c r="O11">
        <v>36.006500000000003</v>
      </c>
      <c r="Q11">
        <v>5.5</v>
      </c>
      <c r="R11">
        <v>9.2030999999999992</v>
      </c>
      <c r="S11">
        <v>4.3552999999999997</v>
      </c>
      <c r="U11">
        <v>5.5</v>
      </c>
      <c r="V11">
        <v>9.4604999999999997</v>
      </c>
      <c r="W11">
        <v>7.5316999999999998</v>
      </c>
      <c r="Y11">
        <v>5.5</v>
      </c>
      <c r="Z11">
        <v>10.1836</v>
      </c>
      <c r="AA11">
        <v>5.1811999999999996</v>
      </c>
      <c r="AC11">
        <v>5.5</v>
      </c>
      <c r="AD11">
        <v>11.690899999999999</v>
      </c>
      <c r="AE11">
        <v>10.5235</v>
      </c>
    </row>
    <row r="13" spans="1:31" x14ac:dyDescent="0.25">
      <c r="A13" t="s">
        <v>14</v>
      </c>
      <c r="B13">
        <f>AVERAGE(B6:B11)</f>
        <v>12.563533333333334</v>
      </c>
      <c r="C13">
        <f>AVERAGE(C6:C11)</f>
        <v>4.2651833333333338</v>
      </c>
      <c r="E13" t="s">
        <v>14</v>
      </c>
      <c r="F13">
        <f t="shared" ref="D13:AE13" si="0">AVERAGE(F6:F11)</f>
        <v>18.273050000000001</v>
      </c>
      <c r="G13">
        <f t="shared" si="0"/>
        <v>4.1162999999999998</v>
      </c>
      <c r="I13" t="s">
        <v>14</v>
      </c>
      <c r="J13">
        <f t="shared" si="0"/>
        <v>12.670633333333333</v>
      </c>
      <c r="K13">
        <f t="shared" si="0"/>
        <v>28.19711666666667</v>
      </c>
      <c r="M13" t="s">
        <v>14</v>
      </c>
      <c r="N13">
        <f t="shared" si="0"/>
        <v>9.293116666666668</v>
      </c>
      <c r="O13">
        <f t="shared" si="0"/>
        <v>14.787666666666667</v>
      </c>
      <c r="Q13" t="s">
        <v>14</v>
      </c>
      <c r="R13">
        <f t="shared" si="0"/>
        <v>9.3994833333333343</v>
      </c>
      <c r="S13">
        <f t="shared" si="0"/>
        <v>5.1519166666666667</v>
      </c>
      <c r="U13" t="s">
        <v>14</v>
      </c>
      <c r="V13">
        <f t="shared" si="0"/>
        <v>9.7940666666666676</v>
      </c>
      <c r="W13">
        <f t="shared" si="0"/>
        <v>5.2187833333333336</v>
      </c>
      <c r="Y13" t="s">
        <v>14</v>
      </c>
      <c r="Z13">
        <f t="shared" si="0"/>
        <v>10.409549999999999</v>
      </c>
      <c r="AA13">
        <f t="shared" si="0"/>
        <v>4.9295499999999999</v>
      </c>
      <c r="AC13" t="s">
        <v>14</v>
      </c>
      <c r="AD13">
        <f t="shared" si="0"/>
        <v>10.769333333333334</v>
      </c>
      <c r="AE13">
        <f t="shared" si="0"/>
        <v>6.6205999999999996</v>
      </c>
    </row>
    <row r="14" spans="1:31" x14ac:dyDescent="0.25">
      <c r="A14" t="s">
        <v>15</v>
      </c>
      <c r="B14">
        <f>_xlfn.STDEV.P(B6:B11)</f>
        <v>2.3876641121024931</v>
      </c>
      <c r="C14">
        <f>_xlfn.STDEV.P(C6:C11)</f>
        <v>0.51426021434246472</v>
      </c>
      <c r="E14" t="s">
        <v>15</v>
      </c>
      <c r="F14">
        <f t="shared" ref="D14:AE14" si="1">_xlfn.STDEV.P(F6:F11)</f>
        <v>5.8572115244798839</v>
      </c>
      <c r="G14">
        <f t="shared" si="1"/>
        <v>0.2589082462958644</v>
      </c>
      <c r="I14" t="s">
        <v>15</v>
      </c>
      <c r="J14">
        <f t="shared" si="1"/>
        <v>0.98292147307006306</v>
      </c>
      <c r="K14">
        <f t="shared" si="1"/>
        <v>18.398923835142877</v>
      </c>
      <c r="M14" t="s">
        <v>15</v>
      </c>
      <c r="N14">
        <f t="shared" si="1"/>
        <v>1.144054412191811</v>
      </c>
      <c r="O14">
        <f t="shared" si="1"/>
        <v>10.769997814556678</v>
      </c>
      <c r="Q14" t="s">
        <v>15</v>
      </c>
      <c r="R14">
        <f t="shared" si="1"/>
        <v>0.74903449056472393</v>
      </c>
      <c r="S14">
        <f t="shared" si="1"/>
        <v>0.88604956486016817</v>
      </c>
      <c r="U14" t="s">
        <v>15</v>
      </c>
      <c r="V14">
        <f t="shared" si="1"/>
        <v>0.78086072737432222</v>
      </c>
      <c r="W14">
        <f t="shared" si="1"/>
        <v>1.5315692360197846</v>
      </c>
      <c r="Y14" t="s">
        <v>15</v>
      </c>
      <c r="Z14">
        <f t="shared" si="1"/>
        <v>0.53462309698827404</v>
      </c>
      <c r="AA14">
        <f t="shared" si="1"/>
        <v>0.33906430928856746</v>
      </c>
      <c r="AC14" t="s">
        <v>15</v>
      </c>
      <c r="AD14">
        <f t="shared" si="1"/>
        <v>0.82186729396471847</v>
      </c>
      <c r="AE14">
        <f t="shared" si="1"/>
        <v>2.3954581774683561</v>
      </c>
    </row>
    <row r="15" spans="1:31" x14ac:dyDescent="0.25">
      <c r="A15" t="s">
        <v>16</v>
      </c>
      <c r="B15">
        <f>B14*2</f>
        <v>4.7753282242049861</v>
      </c>
      <c r="C15">
        <f>C14*2</f>
        <v>1.0285204286849294</v>
      </c>
      <c r="E15" t="s">
        <v>16</v>
      </c>
      <c r="F15">
        <f t="shared" ref="D15:AE15" si="2">F14*2</f>
        <v>11.714423048959768</v>
      </c>
      <c r="G15">
        <f t="shared" si="2"/>
        <v>0.51781649259172879</v>
      </c>
      <c r="I15" t="s">
        <v>16</v>
      </c>
      <c r="J15">
        <f t="shared" si="2"/>
        <v>1.9658429461401261</v>
      </c>
      <c r="K15">
        <f t="shared" si="2"/>
        <v>36.797847670285755</v>
      </c>
      <c r="M15" t="s">
        <v>16</v>
      </c>
      <c r="N15">
        <f t="shared" si="2"/>
        <v>2.2881088243836221</v>
      </c>
      <c r="O15">
        <f t="shared" si="2"/>
        <v>21.539995629113356</v>
      </c>
      <c r="Q15" t="s">
        <v>16</v>
      </c>
      <c r="R15">
        <f t="shared" si="2"/>
        <v>1.4980689811294479</v>
      </c>
      <c r="S15">
        <f t="shared" si="2"/>
        <v>1.7720991297203363</v>
      </c>
      <c r="U15" t="s">
        <v>16</v>
      </c>
      <c r="V15">
        <f t="shared" si="2"/>
        <v>1.5617214547486444</v>
      </c>
      <c r="W15">
        <f t="shared" si="2"/>
        <v>3.0631384720395691</v>
      </c>
      <c r="Y15" t="s">
        <v>16</v>
      </c>
      <c r="Z15">
        <f t="shared" si="2"/>
        <v>1.0692461939765481</v>
      </c>
      <c r="AA15">
        <f t="shared" si="2"/>
        <v>0.67812861857713491</v>
      </c>
      <c r="AC15" t="s">
        <v>16</v>
      </c>
      <c r="AD15">
        <f t="shared" si="2"/>
        <v>1.6437345879294369</v>
      </c>
      <c r="AE15">
        <f t="shared" si="2"/>
        <v>4.7909163549367122</v>
      </c>
    </row>
    <row r="16" spans="1:31" x14ac:dyDescent="0.25">
      <c r="A16" t="s">
        <v>17</v>
      </c>
      <c r="B16">
        <f>B13+B15</f>
        <v>17.338861557538319</v>
      </c>
      <c r="C16">
        <f>C13+C15</f>
        <v>5.2937037620182634</v>
      </c>
      <c r="E16" t="s">
        <v>17</v>
      </c>
      <c r="F16">
        <f t="shared" ref="D16:AE16" si="3">F13+F15</f>
        <v>29.987473048959771</v>
      </c>
      <c r="G16">
        <f t="shared" si="3"/>
        <v>4.6341164925917289</v>
      </c>
      <c r="I16" t="s">
        <v>17</v>
      </c>
      <c r="J16">
        <f t="shared" si="3"/>
        <v>14.63647627947346</v>
      </c>
      <c r="K16">
        <f t="shared" si="3"/>
        <v>64.994964336952421</v>
      </c>
      <c r="M16" t="s">
        <v>17</v>
      </c>
      <c r="N16">
        <f t="shared" si="3"/>
        <v>11.58122549105029</v>
      </c>
      <c r="O16">
        <f t="shared" si="3"/>
        <v>36.327662295780023</v>
      </c>
      <c r="Q16" t="s">
        <v>17</v>
      </c>
      <c r="R16">
        <f t="shared" si="3"/>
        <v>10.897552314462782</v>
      </c>
      <c r="S16">
        <f t="shared" si="3"/>
        <v>6.9240157963870033</v>
      </c>
      <c r="U16" t="s">
        <v>17</v>
      </c>
      <c r="V16">
        <f t="shared" si="3"/>
        <v>11.355788121415312</v>
      </c>
      <c r="W16">
        <f t="shared" si="3"/>
        <v>8.2819218053729031</v>
      </c>
      <c r="Y16" t="s">
        <v>17</v>
      </c>
      <c r="Z16">
        <f t="shared" si="3"/>
        <v>11.478796193976548</v>
      </c>
      <c r="AA16">
        <f t="shared" si="3"/>
        <v>5.6076786185771343</v>
      </c>
      <c r="AC16" t="s">
        <v>17</v>
      </c>
      <c r="AD16">
        <f t="shared" si="3"/>
        <v>12.413067921262771</v>
      </c>
      <c r="AE16">
        <f t="shared" si="3"/>
        <v>11.411516354936712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10.805687500000001</v>
      </c>
      <c r="M27">
        <f>AVERAGE(C5,G5,K5,O5,S5,W5,AA5,AE5)</f>
        <v>6.3141125000000002</v>
      </c>
      <c r="P27">
        <f>L28-L27</f>
        <v>0.3887874999999994</v>
      </c>
      <c r="Q27">
        <f>M28-M27</f>
        <v>-0.25678749999999972</v>
      </c>
      <c r="S27">
        <v>0.5</v>
      </c>
      <c r="T27">
        <f>P27/L27*100</f>
        <v>3.5979894847042297</v>
      </c>
      <c r="U27">
        <f>Q27/M27*100</f>
        <v>-4.0668819252111792</v>
      </c>
      <c r="Y27">
        <f>L27</f>
        <v>10.805687500000001</v>
      </c>
      <c r="Z27">
        <f>M27</f>
        <v>6.3141125000000002</v>
      </c>
      <c r="AB27">
        <f>T27</f>
        <v>3.5979894847042297</v>
      </c>
      <c r="AC27">
        <f>T28</f>
        <v>4.2471846423469053</v>
      </c>
      <c r="AD27">
        <f>T29</f>
        <v>2.6790289835792316</v>
      </c>
      <c r="AE27">
        <f>T30</f>
        <v>13.879727689700466</v>
      </c>
      <c r="AF27">
        <f>T31</f>
        <v>18.805027445037627</v>
      </c>
      <c r="AG27">
        <f>T32</f>
        <v>3.4835821413491672</v>
      </c>
      <c r="AH27">
        <f>U27</f>
        <v>-4.0668819252111792</v>
      </c>
      <c r="AI27">
        <f>U28</f>
        <v>45.676846904454074</v>
      </c>
      <c r="AJ27">
        <f>U29</f>
        <v>52.356526748612723</v>
      </c>
      <c r="AK27">
        <f>U30</f>
        <v>-16.254659700789308</v>
      </c>
      <c r="AL27">
        <f>U31</f>
        <v>35.784918307996584</v>
      </c>
      <c r="AM27">
        <f>U32</f>
        <v>157.01890012254299</v>
      </c>
    </row>
    <row r="28" spans="11:39" x14ac:dyDescent="0.25">
      <c r="K28">
        <v>0.5</v>
      </c>
      <c r="L28">
        <f>AVERAGE(B6,F6,J6,N6,R6,V6,Z6,AD6)</f>
        <v>11.194475000000001</v>
      </c>
      <c r="M28">
        <f>AVERAGE(C6,G6,K6,O6,S6,W6,AA6,AE6)</f>
        <v>6.0573250000000005</v>
      </c>
      <c r="P28">
        <f>L29-L27</f>
        <v>0.45893749999999933</v>
      </c>
      <c r="Q28">
        <f>M29-M27</f>
        <v>2.8840874999999979</v>
      </c>
      <c r="S28">
        <v>1.5</v>
      </c>
      <c r="T28">
        <f>P28/L27*100</f>
        <v>4.2471846423469053</v>
      </c>
      <c r="U28">
        <f>Q28/M27*100</f>
        <v>45.676846904454074</v>
      </c>
    </row>
    <row r="29" spans="11:39" x14ac:dyDescent="0.25">
      <c r="K29">
        <v>1.5</v>
      </c>
      <c r="L29">
        <f>AVERAGE(B7,F7,J7,N7,R7,V7,Z7,AD7)</f>
        <v>11.264625000000001</v>
      </c>
      <c r="M29">
        <f>AVERAGE(C7,G7,K7,O7,S7,W7,AA7,AE7)</f>
        <v>9.1981999999999982</v>
      </c>
      <c r="P29">
        <f>L30-L27</f>
        <v>0.28948749999999812</v>
      </c>
      <c r="Q29">
        <f>M30-M27</f>
        <v>3.3058499999999995</v>
      </c>
      <c r="S29">
        <v>2.5</v>
      </c>
      <c r="T29">
        <f>P29/L27*100</f>
        <v>2.6790289835792316</v>
      </c>
      <c r="U29">
        <f>Q29/M27*100</f>
        <v>52.356526748612723</v>
      </c>
    </row>
    <row r="30" spans="11:39" x14ac:dyDescent="0.25">
      <c r="K30">
        <v>2.5</v>
      </c>
      <c r="L30">
        <f>AVERAGE(B8,F8,J8,N8,R8,V8,Z8,AD8)</f>
        <v>11.095174999999999</v>
      </c>
      <c r="M30">
        <f>AVERAGE(C8,G8,K8,O8,S8,W8,AA8,AE8)</f>
        <v>9.6199624999999997</v>
      </c>
      <c r="P30">
        <f>L31-L27</f>
        <v>1.4998000000000022</v>
      </c>
      <c r="Q30">
        <f>M31-M27</f>
        <v>-1.0263375000000003</v>
      </c>
      <c r="S30">
        <v>3.5</v>
      </c>
      <c r="T30">
        <f>P30/L27*100</f>
        <v>13.879727689700466</v>
      </c>
      <c r="U30">
        <f>Q30/M27*100</f>
        <v>-16.254659700789308</v>
      </c>
    </row>
    <row r="31" spans="11:39" x14ac:dyDescent="0.25">
      <c r="K31">
        <v>3.5</v>
      </c>
      <c r="L31">
        <f>AVERAGE(B9,F9,J9,N9,R9,V9,Z9,AD9)</f>
        <v>12.305487500000003</v>
      </c>
      <c r="M31">
        <f>AVERAGE(C9,G9,K9,O9,S9,W9,AA9,AE9)</f>
        <v>5.2877749999999999</v>
      </c>
      <c r="P31">
        <f>L32-L27</f>
        <v>2.0320125000000004</v>
      </c>
      <c r="Q31">
        <f>M32-M27</f>
        <v>2.259500000000001</v>
      </c>
      <c r="S31">
        <v>4.5</v>
      </c>
      <c r="T31">
        <f>P31/L27*100</f>
        <v>18.805027445037627</v>
      </c>
      <c r="U31">
        <f>Q31/M27*100</f>
        <v>35.784918307996584</v>
      </c>
    </row>
    <row r="32" spans="11:39" x14ac:dyDescent="0.25">
      <c r="K32">
        <v>4.5</v>
      </c>
      <c r="L32">
        <f>AVERAGE(B10,F10,J10,N10,R10,V10,Z10,AD10)</f>
        <v>12.837700000000002</v>
      </c>
      <c r="M32">
        <f>AVERAGE(C10,G10,K10,O10,S10,W10,AA10,AE10)</f>
        <v>8.5736125000000012</v>
      </c>
      <c r="P32">
        <f>L33-L27</f>
        <v>0.37642499999999934</v>
      </c>
      <c r="Q32">
        <f>M33-M27</f>
        <v>9.9143500000000024</v>
      </c>
      <c r="S32">
        <v>5.5</v>
      </c>
      <c r="T32">
        <f>P32/L27*100</f>
        <v>3.4835821413491672</v>
      </c>
      <c r="U32">
        <f>Q32/M27*100</f>
        <v>157.01890012254299</v>
      </c>
    </row>
    <row r="33" spans="1:13" x14ac:dyDescent="0.25">
      <c r="K33">
        <v>5.5</v>
      </c>
      <c r="L33">
        <f>AVERAGE(B11,F11,J11,N11,R11,V11,Z11,AD11)</f>
        <v>11.182112500000001</v>
      </c>
      <c r="M33">
        <f>AVERAGE(C11,G11,K11,O11,S11,W11,AA11,AE11)</f>
        <v>16.228462500000003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8.0839999999999996</v>
      </c>
      <c r="C42">
        <f>C5</f>
        <v>3.8858000000000001</v>
      </c>
    </row>
    <row r="43" spans="1:13" x14ac:dyDescent="0.25">
      <c r="A43" s="1">
        <v>2</v>
      </c>
      <c r="B43">
        <f>F5</f>
        <v>13.432499999999999</v>
      </c>
      <c r="C43">
        <f>G5</f>
        <v>4.5228999999999999</v>
      </c>
    </row>
    <row r="44" spans="1:13" x14ac:dyDescent="0.25">
      <c r="A44" s="1">
        <v>3</v>
      </c>
      <c r="B44">
        <f>J5</f>
        <v>13.7883</v>
      </c>
      <c r="C44">
        <f>K5</f>
        <v>10.9176</v>
      </c>
    </row>
    <row r="45" spans="1:13" x14ac:dyDescent="0.25">
      <c r="A45" s="1">
        <v>4</v>
      </c>
      <c r="B45">
        <f>N5</f>
        <v>9.0761000000000003</v>
      </c>
      <c r="C45">
        <f>O5</f>
        <v>11.5542</v>
      </c>
    </row>
    <row r="46" spans="1:13" x14ac:dyDescent="0.25">
      <c r="A46" s="1">
        <v>5</v>
      </c>
      <c r="B46">
        <f>R5</f>
        <v>9.2539999999999996</v>
      </c>
      <c r="C46">
        <f>S5</f>
        <v>6.5458999999999996</v>
      </c>
    </row>
    <row r="47" spans="1:13" x14ac:dyDescent="0.25">
      <c r="A47" s="1">
        <v>6</v>
      </c>
      <c r="B47">
        <f>V5</f>
        <v>10.630100000000001</v>
      </c>
      <c r="C47">
        <f>W5</f>
        <v>3.6036000000000001</v>
      </c>
    </row>
    <row r="48" spans="1:13" x14ac:dyDescent="0.25">
      <c r="A48" s="1">
        <v>7</v>
      </c>
      <c r="B48">
        <f>Z5</f>
        <v>10.911899999999999</v>
      </c>
      <c r="C48">
        <f>AA5</f>
        <v>4.5850999999999997</v>
      </c>
    </row>
    <row r="49" spans="1:3" x14ac:dyDescent="0.25">
      <c r="A49" s="1">
        <v>8</v>
      </c>
      <c r="B49">
        <f>AD5</f>
        <v>11.268599999999999</v>
      </c>
      <c r="C49">
        <f>AE5</f>
        <v>4.8978000000000002</v>
      </c>
    </row>
    <row r="51" spans="1:3" x14ac:dyDescent="0.25">
      <c r="A51" t="s">
        <v>28</v>
      </c>
      <c r="B51">
        <f>AVERAGE(B42:B49)</f>
        <v>10.805687500000001</v>
      </c>
      <c r="C51">
        <f>AVERAGE(C42:C49)</f>
        <v>6.3141125000000002</v>
      </c>
    </row>
    <row r="52" spans="1:3" x14ac:dyDescent="0.25">
      <c r="A52" t="s">
        <v>15</v>
      </c>
      <c r="B52">
        <f>_xlfn.STDEV.P(B42:B49)</f>
        <v>1.8993193237562018</v>
      </c>
      <c r="C52">
        <f>_xlfn.STDEV.P(C42:C49)</f>
        <v>2.9612452357232679</v>
      </c>
    </row>
    <row r="53" spans="1:3" x14ac:dyDescent="0.25">
      <c r="A53" t="s">
        <v>29</v>
      </c>
      <c r="B53">
        <f>1.5*B52</f>
        <v>2.8489789856343029</v>
      </c>
      <c r="C53">
        <f>1.5*C52</f>
        <v>4.4418678535849017</v>
      </c>
    </row>
    <row r="54" spans="1:3" x14ac:dyDescent="0.25">
      <c r="A54" t="s">
        <v>16</v>
      </c>
      <c r="B54">
        <f>2*B52</f>
        <v>3.7986386475124037</v>
      </c>
      <c r="C54">
        <f>2*C52</f>
        <v>5.9224904714465358</v>
      </c>
    </row>
    <row r="55" spans="1:3" x14ac:dyDescent="0.25">
      <c r="A55" t="s">
        <v>30</v>
      </c>
      <c r="B55">
        <f>B51+B53</f>
        <v>13.654666485634305</v>
      </c>
      <c r="C55">
        <f>C51+C53</f>
        <v>10.755980353584903</v>
      </c>
    </row>
    <row r="56" spans="1:3" x14ac:dyDescent="0.25">
      <c r="A56" t="s">
        <v>17</v>
      </c>
      <c r="B56">
        <f>B51+B54</f>
        <v>14.604326147512404</v>
      </c>
      <c r="C56">
        <f>C51+C54</f>
        <v>12.236602971446537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2015-05-18T01:48:00Z</dcterms:created>
  <dcterms:modified xsi:type="dcterms:W3CDTF">2015-05-27T06:29:29Z</dcterms:modified>
</cp:coreProperties>
</file>