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2" i="1" l="1"/>
  <c r="C53" i="1" s="1"/>
  <c r="B52" i="1"/>
  <c r="B53" i="1" s="1"/>
  <c r="C51" i="1"/>
  <c r="B51" i="1"/>
  <c r="B55" i="1" s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Q28" i="1"/>
  <c r="U28" i="1" s="1"/>
  <c r="AI27" i="1" s="1"/>
  <c r="M33" i="1"/>
  <c r="Q32" i="1" s="1"/>
  <c r="U32" i="1" s="1"/>
  <c r="AM27" i="1" s="1"/>
  <c r="M32" i="1"/>
  <c r="Q31" i="1" s="1"/>
  <c r="U31" i="1" s="1"/>
  <c r="AL27" i="1" s="1"/>
  <c r="M31" i="1"/>
  <c r="Q30" i="1" s="1"/>
  <c r="U30" i="1" s="1"/>
  <c r="AK27" i="1" s="1"/>
  <c r="M30" i="1"/>
  <c r="M29" i="1"/>
  <c r="L33" i="1"/>
  <c r="P32" i="1" s="1"/>
  <c r="T32" i="1" s="1"/>
  <c r="AG27" i="1" s="1"/>
  <c r="L32" i="1"/>
  <c r="P31" i="1" s="1"/>
  <c r="T31" i="1" s="1"/>
  <c r="AF27" i="1" s="1"/>
  <c r="L31" i="1"/>
  <c r="P30" i="1" s="1"/>
  <c r="T30" i="1" s="1"/>
  <c r="AE27" i="1" s="1"/>
  <c r="L30" i="1"/>
  <c r="P29" i="1" s="1"/>
  <c r="T29" i="1" s="1"/>
  <c r="AD27" i="1" s="1"/>
  <c r="L29" i="1"/>
  <c r="P28" i="1" s="1"/>
  <c r="T28" i="1" s="1"/>
  <c r="AC27" i="1" s="1"/>
  <c r="M28" i="1"/>
  <c r="Q27" i="1" s="1"/>
  <c r="U27" i="1" s="1"/>
  <c r="AH27" i="1" s="1"/>
  <c r="L28" i="1"/>
  <c r="M27" i="1"/>
  <c r="Z27" i="1" s="1"/>
  <c r="L27" i="1"/>
  <c r="Y27" i="1" s="1"/>
  <c r="F13" i="1"/>
  <c r="G13" i="1"/>
  <c r="J13" i="1"/>
  <c r="K13" i="1"/>
  <c r="N13" i="1"/>
  <c r="O13" i="1"/>
  <c r="R13" i="1"/>
  <c r="S13" i="1"/>
  <c r="V13" i="1"/>
  <c r="W13" i="1"/>
  <c r="Z13" i="1"/>
  <c r="AA13" i="1"/>
  <c r="AD13" i="1"/>
  <c r="AE13" i="1"/>
  <c r="F14" i="1"/>
  <c r="G14" i="1"/>
  <c r="J14" i="1"/>
  <c r="J15" i="1" s="1"/>
  <c r="J16" i="1" s="1"/>
  <c r="K14" i="1"/>
  <c r="K15" i="1" s="1"/>
  <c r="K16" i="1" s="1"/>
  <c r="N14" i="1"/>
  <c r="N15" i="1" s="1"/>
  <c r="N16" i="1" s="1"/>
  <c r="O14" i="1"/>
  <c r="O15" i="1" s="1"/>
  <c r="O16" i="1" s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F16" i="1" s="1"/>
  <c r="G15" i="1"/>
  <c r="G16" i="1" s="1"/>
  <c r="V15" i="1"/>
  <c r="V16" i="1" s="1"/>
  <c r="W15" i="1"/>
  <c r="W16" i="1" s="1"/>
  <c r="AD15" i="1"/>
  <c r="AD16" i="1" s="1"/>
  <c r="AE15" i="1"/>
  <c r="AE16" i="1" s="1"/>
  <c r="C16" i="1"/>
  <c r="B16" i="1"/>
  <c r="C15" i="1"/>
  <c r="B15" i="1"/>
  <c r="C14" i="1"/>
  <c r="B14" i="1"/>
  <c r="C13" i="1"/>
  <c r="B13" i="1"/>
  <c r="C54" i="1" l="1"/>
  <c r="C56" i="1" s="1"/>
  <c r="P27" i="1"/>
  <c r="T27" i="1" s="1"/>
  <c r="AB27" i="1" s="1"/>
  <c r="Q29" i="1"/>
  <c r="U29" i="1" s="1"/>
  <c r="AJ27" i="1" s="1"/>
  <c r="B54" i="1"/>
  <c r="B56" i="1" s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<sst xmlns="http://schemas.openxmlformats.org/spreadsheetml/2006/main" count="86" uniqueCount="31">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</sst>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N5" sqref="N5:O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5.7961</v>
      </c>
      <c r="C5">
        <v>4.1680000000000001</v>
      </c>
      <c r="E5">
        <v>727</v>
      </c>
      <c r="F5">
        <v>5.9827000000000004</v>
      </c>
      <c r="G5">
        <v>4.8291000000000004</v>
      </c>
      <c r="I5">
        <v>727</v>
      </c>
      <c r="M5">
        <v>727</v>
      </c>
      <c r="Q5">
        <v>727</v>
      </c>
      <c r="R5">
        <v>8.3727999999999998</v>
      </c>
      <c r="S5">
        <v>4.6082000000000001</v>
      </c>
      <c r="U5">
        <v>727</v>
      </c>
      <c r="V5">
        <v>4.6456</v>
      </c>
      <c r="W5">
        <v>3.5297999999999998</v>
      </c>
      <c r="Y5">
        <v>727</v>
      </c>
      <c r="Z5">
        <v>4.3471000000000002</v>
      </c>
      <c r="AA5">
        <v>3.6212</v>
      </c>
      <c r="AC5">
        <v>727</v>
      </c>
      <c r="AD5">
        <v>12.8345</v>
      </c>
      <c r="AE5">
        <v>5.7706</v>
      </c>
    </row>
    <row r="6" spans="1:31" x14ac:dyDescent="0.25">
      <c r="A6">
        <v>0.5</v>
      </c>
      <c r="B6">
        <v>6.5782999999999996</v>
      </c>
      <c r="C6">
        <v>5.3567</v>
      </c>
      <c r="E6">
        <v>0.5</v>
      </c>
      <c r="F6">
        <v>5.3327</v>
      </c>
      <c r="G6">
        <v>3.9655999999999998</v>
      </c>
      <c r="I6">
        <v>0.5</v>
      </c>
      <c r="M6">
        <v>0.5</v>
      </c>
      <c r="Q6">
        <v>0.5</v>
      </c>
      <c r="R6">
        <v>16.420300000000001</v>
      </c>
      <c r="S6">
        <v>12.1714</v>
      </c>
      <c r="U6">
        <v>0.5</v>
      </c>
      <c r="V6">
        <v>4.8575999999999997</v>
      </c>
      <c r="W6">
        <v>2.9624000000000001</v>
      </c>
      <c r="Y6">
        <v>0.5</v>
      </c>
      <c r="Z6">
        <v>5.9889999999999999</v>
      </c>
      <c r="AA6">
        <v>3.6318000000000001</v>
      </c>
      <c r="AC6">
        <v>0.5</v>
      </c>
      <c r="AD6">
        <v>6.5090000000000003</v>
      </c>
      <c r="AE6">
        <v>3.3210000000000002</v>
      </c>
    </row>
    <row r="7" spans="1:31" x14ac:dyDescent="0.25">
      <c r="A7">
        <v>1.5</v>
      </c>
      <c r="B7">
        <v>6.0361000000000002</v>
      </c>
      <c r="C7">
        <v>21.672000000000001</v>
      </c>
      <c r="E7">
        <v>1.5</v>
      </c>
      <c r="F7">
        <v>10.1632</v>
      </c>
      <c r="G7">
        <v>3.3022999999999998</v>
      </c>
      <c r="I7">
        <v>1.5</v>
      </c>
      <c r="M7">
        <v>1.5</v>
      </c>
      <c r="Q7">
        <v>1.5</v>
      </c>
      <c r="R7">
        <v>13.653700000000001</v>
      </c>
      <c r="S7">
        <v>22.286999999999999</v>
      </c>
      <c r="U7">
        <v>1.5</v>
      </c>
      <c r="V7">
        <v>5.2092000000000001</v>
      </c>
      <c r="W7">
        <v>2.9346000000000001</v>
      </c>
      <c r="Y7">
        <v>1.5</v>
      </c>
      <c r="Z7">
        <v>5.5401999999999996</v>
      </c>
      <c r="AA7">
        <v>4.0012999999999996</v>
      </c>
      <c r="AC7">
        <v>1.5</v>
      </c>
      <c r="AD7">
        <v>7.9705000000000004</v>
      </c>
      <c r="AE7">
        <v>4.3573000000000004</v>
      </c>
    </row>
    <row r="8" spans="1:31" x14ac:dyDescent="0.25">
      <c r="A8">
        <v>2.5</v>
      </c>
      <c r="B8">
        <v>5.9245999999999999</v>
      </c>
      <c r="C8">
        <v>4.5369999999999999</v>
      </c>
      <c r="E8">
        <v>2.5</v>
      </c>
      <c r="F8">
        <v>7.0961999999999996</v>
      </c>
      <c r="G8">
        <v>5.1504000000000003</v>
      </c>
      <c r="I8">
        <v>2.5</v>
      </c>
      <c r="M8">
        <v>2.5</v>
      </c>
      <c r="Q8">
        <v>2.5</v>
      </c>
      <c r="R8">
        <v>17.09</v>
      </c>
      <c r="S8">
        <v>10.6159</v>
      </c>
      <c r="U8">
        <v>2.5</v>
      </c>
      <c r="V8">
        <v>5.8017000000000003</v>
      </c>
      <c r="W8">
        <v>3.0928</v>
      </c>
      <c r="Y8">
        <v>2.5</v>
      </c>
      <c r="Z8">
        <v>4.5967000000000002</v>
      </c>
      <c r="AA8">
        <v>6.4980000000000002</v>
      </c>
      <c r="AC8">
        <v>2.5</v>
      </c>
      <c r="AD8">
        <v>11.202</v>
      </c>
      <c r="AE8">
        <v>3.2109999999999999</v>
      </c>
    </row>
    <row r="9" spans="1:31" x14ac:dyDescent="0.25">
      <c r="A9">
        <v>3.5</v>
      </c>
      <c r="B9">
        <v>19.157499999999999</v>
      </c>
      <c r="C9">
        <v>3.2890000000000001</v>
      </c>
      <c r="E9">
        <v>3.5</v>
      </c>
      <c r="F9">
        <v>5.1822999999999997</v>
      </c>
      <c r="G9">
        <v>3.5876999999999999</v>
      </c>
      <c r="I9">
        <v>3.5</v>
      </c>
      <c r="M9">
        <v>3.5</v>
      </c>
      <c r="Q9">
        <v>3.5</v>
      </c>
      <c r="R9">
        <v>11.833600000000001</v>
      </c>
      <c r="S9">
        <v>12.9102</v>
      </c>
      <c r="U9">
        <v>3.5</v>
      </c>
      <c r="V9">
        <v>7.5458999999999996</v>
      </c>
      <c r="W9">
        <v>3.5322</v>
      </c>
      <c r="Y9">
        <v>3.5</v>
      </c>
      <c r="Z9">
        <v>4.6661999999999999</v>
      </c>
      <c r="AA9">
        <v>3.0550000000000002</v>
      </c>
      <c r="AC9">
        <v>3.5</v>
      </c>
      <c r="AD9">
        <v>9.9535</v>
      </c>
      <c r="AE9">
        <v>2.9108000000000001</v>
      </c>
    </row>
    <row r="10" spans="1:31" x14ac:dyDescent="0.25">
      <c r="A10">
        <v>4.5</v>
      </c>
      <c r="B10">
        <v>9.7085000000000008</v>
      </c>
      <c r="C10">
        <v>2.7624</v>
      </c>
      <c r="E10">
        <v>4.5</v>
      </c>
      <c r="F10">
        <v>4.6150000000000002</v>
      </c>
      <c r="G10">
        <v>3.7498</v>
      </c>
      <c r="I10">
        <v>4.5</v>
      </c>
      <c r="M10">
        <v>4.5</v>
      </c>
      <c r="Q10">
        <v>4.5</v>
      </c>
      <c r="R10">
        <v>6.6265999999999998</v>
      </c>
      <c r="S10">
        <v>4.9249000000000001</v>
      </c>
      <c r="U10">
        <v>4.5</v>
      </c>
      <c r="V10">
        <v>7.1318999999999999</v>
      </c>
      <c r="W10">
        <v>3.8052999999999999</v>
      </c>
      <c r="Y10">
        <v>4.5</v>
      </c>
      <c r="Z10">
        <v>5.3882000000000003</v>
      </c>
      <c r="AA10">
        <v>3.1970999999999998</v>
      </c>
      <c r="AC10">
        <v>4.5</v>
      </c>
      <c r="AD10">
        <v>11.8324</v>
      </c>
      <c r="AE10">
        <v>2.9148000000000001</v>
      </c>
    </row>
    <row r="11" spans="1:31" x14ac:dyDescent="0.25">
      <c r="A11">
        <v>5.5</v>
      </c>
      <c r="B11">
        <v>33.213500000000003</v>
      </c>
      <c r="C11">
        <v>3.4108000000000001</v>
      </c>
      <c r="E11">
        <v>5.5</v>
      </c>
      <c r="F11">
        <v>5.1738</v>
      </c>
      <c r="G11">
        <v>3.3711000000000002</v>
      </c>
      <c r="I11">
        <v>5.5</v>
      </c>
      <c r="M11">
        <v>5.5</v>
      </c>
      <c r="Q11">
        <v>5.5</v>
      </c>
      <c r="R11">
        <v>5.0548000000000002</v>
      </c>
      <c r="S11">
        <v>3.7711000000000001</v>
      </c>
      <c r="U11">
        <v>5.5</v>
      </c>
      <c r="V11">
        <v>6.3684000000000003</v>
      </c>
      <c r="W11">
        <v>3.6833</v>
      </c>
      <c r="Y11">
        <v>5.5</v>
      </c>
      <c r="Z11">
        <v>4.5651999999999999</v>
      </c>
      <c r="AA11">
        <v>3.1404000000000001</v>
      </c>
      <c r="AC11">
        <v>5.5</v>
      </c>
      <c r="AD11">
        <v>11.497299999999999</v>
      </c>
      <c r="AE11">
        <v>3.0693999999999999</v>
      </c>
    </row>
    <row r="13" spans="1:31" x14ac:dyDescent="0.25">
      <c r="A13" t="s">
        <v>14</v>
      </c>
      <c r="B13">
        <f>AVERAGE(B6:B11)</f>
        <v>13.436416666666668</v>
      </c>
      <c r="C13">
        <f>AVERAGE(C6:C11)</f>
        <v>6.8379833333333337</v>
      </c>
      <c r="E13" t="s">
        <v>14</v>
      </c>
      <c r="F13">
        <f t="shared" ref="F13:AE13" si="0">AVERAGE(F6:F11)</f>
        <v>6.2605333333333339</v>
      </c>
      <c r="G13">
        <f t="shared" si="0"/>
        <v>3.854483333333333</v>
      </c>
      <c r="I13" t="s">
        <v>14</v>
      </c>
      <c r="J13" t="e">
        <f t="shared" si="0"/>
        <v>#DIV/0!</v>
      </c>
      <c r="K13" t="e">
        <f t="shared" si="0"/>
        <v>#DIV/0!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11.779833333333334</v>
      </c>
      <c r="S13">
        <f t="shared" si="0"/>
        <v>11.113416666666666</v>
      </c>
      <c r="U13" t="s">
        <v>14</v>
      </c>
      <c r="V13">
        <f t="shared" si="0"/>
        <v>6.1524500000000009</v>
      </c>
      <c r="W13">
        <f t="shared" si="0"/>
        <v>3.3351000000000002</v>
      </c>
      <c r="Y13" t="s">
        <v>14</v>
      </c>
      <c r="Z13">
        <f t="shared" si="0"/>
        <v>5.1242500000000009</v>
      </c>
      <c r="AA13">
        <f t="shared" si="0"/>
        <v>3.9205999999999999</v>
      </c>
      <c r="AC13" t="s">
        <v>14</v>
      </c>
      <c r="AD13">
        <f t="shared" si="0"/>
        <v>9.8274499999999989</v>
      </c>
      <c r="AE13">
        <f t="shared" si="0"/>
        <v>3.2973833333333338</v>
      </c>
    </row>
    <row r="14" spans="1:31" x14ac:dyDescent="0.25">
      <c r="A14" t="s">
        <v>15</v>
      </c>
      <c r="B14">
        <f>_xlfn.STDEV.P(B6:B11)</f>
        <v>9.9665024203439696</v>
      </c>
      <c r="C14">
        <f>_xlfn.STDEV.P(C6:C11)</f>
        <v>6.6893948765730862</v>
      </c>
      <c r="E14" t="s">
        <v>15</v>
      </c>
      <c r="F14">
        <f t="shared" ref="F14:AE14" si="1">_xlfn.STDEV.P(F6:F11)</f>
        <v>1.9079385469372125</v>
      </c>
      <c r="G14">
        <f t="shared" si="1"/>
        <v>0.62081193453054273</v>
      </c>
      <c r="I14" t="s">
        <v>15</v>
      </c>
      <c r="J14" t="e">
        <f t="shared" si="1"/>
        <v>#DIV/0!</v>
      </c>
      <c r="K14" t="e">
        <f t="shared" si="1"/>
        <v>#DIV/0!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4.564865006644653</v>
      </c>
      <c r="S14">
        <f t="shared" si="1"/>
        <v>6.0779875916887356</v>
      </c>
      <c r="U14" t="s">
        <v>15</v>
      </c>
      <c r="V14">
        <f t="shared" si="1"/>
        <v>0.96928171472487668</v>
      </c>
      <c r="W14">
        <f t="shared" si="1"/>
        <v>0.35099727444336193</v>
      </c>
      <c r="Y14" t="s">
        <v>15</v>
      </c>
      <c r="Z14">
        <f t="shared" si="1"/>
        <v>0.54637171031572107</v>
      </c>
      <c r="AA14">
        <f t="shared" si="1"/>
        <v>1.1982164759897662</v>
      </c>
      <c r="AC14" t="s">
        <v>15</v>
      </c>
      <c r="AD14">
        <f t="shared" si="1"/>
        <v>1.9652766359556975</v>
      </c>
      <c r="AE14">
        <f t="shared" si="1"/>
        <v>0.49652731518237703</v>
      </c>
    </row>
    <row r="15" spans="1:31" x14ac:dyDescent="0.25">
      <c r="A15" t="s">
        <v>16</v>
      </c>
      <c r="B15">
        <f>B14*2</f>
        <v>19.933004840687939</v>
      </c>
      <c r="C15">
        <f>C14*2</f>
        <v>13.378789753146172</v>
      </c>
      <c r="E15" t="s">
        <v>16</v>
      </c>
      <c r="F15">
        <f t="shared" ref="F15:AE15" si="2">F14*2</f>
        <v>3.8158770938744251</v>
      </c>
      <c r="G15">
        <f t="shared" si="2"/>
        <v>1.2416238690610855</v>
      </c>
      <c r="I15" t="s">
        <v>16</v>
      </c>
      <c r="J15" t="e">
        <f t="shared" si="2"/>
        <v>#DIV/0!</v>
      </c>
      <c r="K15" t="e">
        <f t="shared" si="2"/>
        <v>#DIV/0!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9.129730013289306</v>
      </c>
      <c r="S15">
        <f t="shared" si="2"/>
        <v>12.155975183377471</v>
      </c>
      <c r="U15" t="s">
        <v>16</v>
      </c>
      <c r="V15">
        <f t="shared" si="2"/>
        <v>1.9385634294497534</v>
      </c>
      <c r="W15">
        <f t="shared" si="2"/>
        <v>0.70199454888672386</v>
      </c>
      <c r="Y15" t="s">
        <v>16</v>
      </c>
      <c r="Z15">
        <f t="shared" si="2"/>
        <v>1.0927434206314421</v>
      </c>
      <c r="AA15">
        <f t="shared" si="2"/>
        <v>2.3964329519795324</v>
      </c>
      <c r="AC15" t="s">
        <v>16</v>
      </c>
      <c r="AD15">
        <f t="shared" si="2"/>
        <v>3.9305532719113949</v>
      </c>
      <c r="AE15">
        <f t="shared" si="2"/>
        <v>0.99305463036475405</v>
      </c>
    </row>
    <row r="16" spans="1:31" x14ac:dyDescent="0.25">
      <c r="A16" t="s">
        <v>17</v>
      </c>
      <c r="B16">
        <f>B13+B15</f>
        <v>33.369421507354609</v>
      </c>
      <c r="C16">
        <f>C13+C15</f>
        <v>20.216773086479506</v>
      </c>
      <c r="E16" t="s">
        <v>17</v>
      </c>
      <c r="F16">
        <f t="shared" ref="F16:AE16" si="3">F13+F15</f>
        <v>10.076410427207758</v>
      </c>
      <c r="G16">
        <f t="shared" si="3"/>
        <v>5.0961072023944185</v>
      </c>
      <c r="I16" t="s">
        <v>17</v>
      </c>
      <c r="J16" t="e">
        <f t="shared" si="3"/>
        <v>#DIV/0!</v>
      </c>
      <c r="K16" t="e">
        <f t="shared" si="3"/>
        <v>#DIV/0!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20.90956334662264</v>
      </c>
      <c r="S16">
        <f t="shared" si="3"/>
        <v>23.269391850044137</v>
      </c>
      <c r="U16" t="s">
        <v>17</v>
      </c>
      <c r="V16">
        <f t="shared" si="3"/>
        <v>8.0910134294497542</v>
      </c>
      <c r="W16">
        <f t="shared" si="3"/>
        <v>4.0370945488867243</v>
      </c>
      <c r="Y16" t="s">
        <v>17</v>
      </c>
      <c r="Z16">
        <f t="shared" si="3"/>
        <v>6.216993420631443</v>
      </c>
      <c r="AA16">
        <f t="shared" si="3"/>
        <v>6.3170329519795327</v>
      </c>
      <c r="AC16" t="s">
        <v>17</v>
      </c>
      <c r="AD16">
        <f t="shared" si="3"/>
        <v>13.758003271911393</v>
      </c>
      <c r="AE16">
        <f t="shared" si="3"/>
        <v>4.2904379636980874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6.9964666666666675</v>
      </c>
      <c r="M27">
        <f t="shared" si="4"/>
        <v>4.4211500000000008</v>
      </c>
      <c r="P27">
        <f>L28-L27</f>
        <v>0.61801666666666488</v>
      </c>
      <c r="Q27">
        <f>M28-M27</f>
        <v>0.81366666666666543</v>
      </c>
      <c r="S27">
        <v>0.5</v>
      </c>
      <c r="T27">
        <f>P27/L27*100</f>
        <v>8.8332682211020526</v>
      </c>
      <c r="U27">
        <f>Q27/M27*100</f>
        <v>18.403959754060942</v>
      </c>
      <c r="Y27">
        <f>L27</f>
        <v>6.9964666666666675</v>
      </c>
      <c r="Z27">
        <f>M27</f>
        <v>4.4211500000000008</v>
      </c>
      <c r="AB27">
        <f>T27</f>
        <v>8.8332682211020526</v>
      </c>
      <c r="AC27">
        <f>T28</f>
        <v>15.708166979522995</v>
      </c>
      <c r="AD27">
        <f>T29</f>
        <v>23.184083394475273</v>
      </c>
      <c r="AE27">
        <f>T30</f>
        <v>38.972528990823932</v>
      </c>
      <c r="AF27">
        <f>T31</f>
        <v>7.9178061307135854</v>
      </c>
      <c r="AG27">
        <f>T32</f>
        <v>56.919683268697533</v>
      </c>
      <c r="AH27">
        <f>U27</f>
        <v>18.403959754060942</v>
      </c>
      <c r="AI27">
        <f>U28</f>
        <v>120.73630918049226</v>
      </c>
      <c r="AJ27">
        <f>U29</f>
        <v>24.798223689914735</v>
      </c>
      <c r="AK27">
        <f>U30</f>
        <v>10.396993240823454</v>
      </c>
      <c r="AL27">
        <f>U31</f>
        <v>-19.499451500175315</v>
      </c>
      <c r="AM27">
        <f>U32</f>
        <v>-22.923145938650965</v>
      </c>
    </row>
    <row r="28" spans="11:39" x14ac:dyDescent="0.25">
      <c r="K28">
        <v>0.5</v>
      </c>
      <c r="L28">
        <f t="shared" si="4"/>
        <v>7.6144833333333324</v>
      </c>
      <c r="M28">
        <f t="shared" si="4"/>
        <v>5.2348166666666662</v>
      </c>
      <c r="P28">
        <f>L29-L27</f>
        <v>1.0990166666666665</v>
      </c>
      <c r="Q28">
        <f>M29-M27</f>
        <v>5.3379333333333339</v>
      </c>
      <c r="S28">
        <v>1.5</v>
      </c>
      <c r="T28">
        <f>P28/L27*100</f>
        <v>15.708166979522995</v>
      </c>
      <c r="U28">
        <f>Q28/M27*100</f>
        <v>120.73630918049226</v>
      </c>
    </row>
    <row r="29" spans="11:39" x14ac:dyDescent="0.25">
      <c r="K29">
        <v>1.5</v>
      </c>
      <c r="L29">
        <f t="shared" si="4"/>
        <v>8.095483333333334</v>
      </c>
      <c r="M29">
        <f t="shared" si="4"/>
        <v>9.7590833333333347</v>
      </c>
      <c r="P29">
        <f>L30-L27</f>
        <v>1.6220666666666643</v>
      </c>
      <c r="Q29">
        <f>M30-M27</f>
        <v>1.0963666666666656</v>
      </c>
      <c r="S29">
        <v>2.5</v>
      </c>
      <c r="T29">
        <f>P29/L27*100</f>
        <v>23.184083394475273</v>
      </c>
      <c r="U29">
        <f>Q29/M27*100</f>
        <v>24.798223689914735</v>
      </c>
    </row>
    <row r="30" spans="11:39" x14ac:dyDescent="0.25">
      <c r="K30">
        <v>2.5</v>
      </c>
      <c r="L30">
        <f t="shared" si="4"/>
        <v>8.6185333333333318</v>
      </c>
      <c r="M30">
        <f t="shared" si="4"/>
        <v>5.5175166666666664</v>
      </c>
      <c r="P30">
        <f>L31-L27</f>
        <v>2.7267000000000001</v>
      </c>
      <c r="Q30">
        <f>M31-M27</f>
        <v>0.45966666666666622</v>
      </c>
      <c r="S30">
        <v>3.5</v>
      </c>
      <c r="T30">
        <f>P30/L27*100</f>
        <v>38.972528990823932</v>
      </c>
      <c r="U30">
        <f>Q30/M27*100</f>
        <v>10.396993240823454</v>
      </c>
    </row>
    <row r="31" spans="11:39" x14ac:dyDescent="0.25">
      <c r="K31">
        <v>3.5</v>
      </c>
      <c r="L31">
        <f t="shared" si="4"/>
        <v>9.7231666666666676</v>
      </c>
      <c r="M31">
        <f t="shared" si="4"/>
        <v>4.880816666666667</v>
      </c>
      <c r="P31">
        <f>L32-L27</f>
        <v>0.55396666666666583</v>
      </c>
      <c r="Q31">
        <f>M32-M27</f>
        <v>-0.8621000000000012</v>
      </c>
      <c r="S31">
        <v>4.5</v>
      </c>
      <c r="T31">
        <f>P31/L27*100</f>
        <v>7.9178061307135854</v>
      </c>
      <c r="U31">
        <f>Q31/M27*100</f>
        <v>-19.499451500175315</v>
      </c>
    </row>
    <row r="32" spans="11:39" x14ac:dyDescent="0.25">
      <c r="K32">
        <v>4.5</v>
      </c>
      <c r="L32">
        <f t="shared" si="4"/>
        <v>7.5504333333333333</v>
      </c>
      <c r="M32">
        <f t="shared" si="4"/>
        <v>3.5590499999999996</v>
      </c>
      <c r="P32">
        <f>L33-L27</f>
        <v>3.9823666666666666</v>
      </c>
      <c r="Q32">
        <f>M33-M27</f>
        <v>-1.0134666666666674</v>
      </c>
      <c r="S32">
        <v>5.5</v>
      </c>
      <c r="T32">
        <f>P32/L27*100</f>
        <v>56.919683268697533</v>
      </c>
      <c r="U32">
        <f>Q32/M27*100</f>
        <v>-22.923145938650965</v>
      </c>
    </row>
    <row r="33" spans="1:13" x14ac:dyDescent="0.25">
      <c r="K33">
        <v>5.5</v>
      </c>
      <c r="L33">
        <f t="shared" si="4"/>
        <v>10.978833333333334</v>
      </c>
      <c r="M33">
        <f t="shared" si="4"/>
        <v>3.4076833333333334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5.7961</v>
      </c>
      <c r="C42">
        <f>C5</f>
        <v>4.1680000000000001</v>
      </c>
    </row>
    <row r="43" spans="1:13" x14ac:dyDescent="0.25">
      <c r="A43" s="1">
        <v>2</v>
      </c>
      <c r="B43">
        <f>F5</f>
        <v>5.9827000000000004</v>
      </c>
      <c r="C43">
        <f>G5</f>
        <v>4.8291000000000004</v>
      </c>
    </row>
    <row r="44" spans="1:13" x14ac:dyDescent="0.25">
      <c r="A44" s="1">
        <v>3</v>
      </c>
      <c r="B44">
        <f>J5</f>
        <v>0</v>
      </c>
      <c r="C44">
        <f>K5</f>
        <v>0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8.3727999999999998</v>
      </c>
      <c r="C46">
        <f>S5</f>
        <v>4.6082000000000001</v>
      </c>
    </row>
    <row r="47" spans="1:13" x14ac:dyDescent="0.25">
      <c r="A47" s="1">
        <v>6</v>
      </c>
      <c r="B47">
        <f>V5</f>
        <v>4.6456</v>
      </c>
      <c r="C47">
        <f>W5</f>
        <v>3.5297999999999998</v>
      </c>
    </row>
    <row r="48" spans="1:13" x14ac:dyDescent="0.25">
      <c r="A48" s="1">
        <v>7</v>
      </c>
      <c r="B48">
        <f>Z5</f>
        <v>4.3471000000000002</v>
      </c>
      <c r="C48">
        <f>AA5</f>
        <v>3.6212</v>
      </c>
    </row>
    <row r="49" spans="1:3" x14ac:dyDescent="0.25">
      <c r="A49" s="1">
        <v>8</v>
      </c>
      <c r="B49">
        <f>AD5</f>
        <v>12.8345</v>
      </c>
      <c r="C49">
        <f>AE5</f>
        <v>5.7706</v>
      </c>
    </row>
    <row r="51" spans="1:3" x14ac:dyDescent="0.25">
      <c r="A51" t="s">
        <v>28</v>
      </c>
      <c r="B51">
        <f>AVERAGE(B42:B49)</f>
        <v>5.2473500000000008</v>
      </c>
      <c r="C51">
        <f>AVERAGE(C42:C49)</f>
        <v>3.3158625000000006</v>
      </c>
    </row>
    <row r="52" spans="1:3" x14ac:dyDescent="0.25">
      <c r="A52" t="s">
        <v>15</v>
      </c>
      <c r="B52">
        <f>_xlfn.STDEV.P(B42:B49)</f>
        <v>3.9436193113052878</v>
      </c>
      <c r="C52">
        <f>_xlfn.STDEV.P(C42:C49)</f>
        <v>2.0261042340767532</v>
      </c>
    </row>
    <row r="53" spans="1:3" x14ac:dyDescent="0.25">
      <c r="A53" t="s">
        <v>29</v>
      </c>
      <c r="B53">
        <f>1.5*B52</f>
        <v>5.9154289669579319</v>
      </c>
      <c r="C53">
        <f>1.5*C52</f>
        <v>3.0391563511151301</v>
      </c>
    </row>
    <row r="54" spans="1:3" x14ac:dyDescent="0.25">
      <c r="A54" t="s">
        <v>16</v>
      </c>
      <c r="B54">
        <f>2*B52</f>
        <v>7.8872386226105755</v>
      </c>
      <c r="C54">
        <f>2*C52</f>
        <v>4.0522084681535064</v>
      </c>
    </row>
    <row r="55" spans="1:3" x14ac:dyDescent="0.25">
      <c r="A55" t="s">
        <v>30</v>
      </c>
      <c r="B55">
        <f>B51+B53</f>
        <v>11.162778966957934</v>
      </c>
      <c r="C55">
        <f>C51+C53</f>
        <v>6.3550188511151307</v>
      </c>
    </row>
    <row r="56" spans="1:3" x14ac:dyDescent="0.25">
      <c r="A56" t="s">
        <v>17</v>
      </c>
      <c r="B56">
        <f>B51+B54</f>
        <v>13.134588622610575</v>
      </c>
      <c r="C56">
        <f>C51+C54</f>
        <v>7.368070968153507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2015-05-18T01:58:00Z</dcterms:created>
  <dcterms:modified xsi:type="dcterms:W3CDTF">2015-08-10T00:49:12Z</dcterms:modified>
</cp:coreProperties>
</file>