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<sst xmlns="http://schemas.openxmlformats.org/spreadsheetml/2006/main" count="86" uniqueCount="31">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</sst>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9.1618999999999993</v>
      </c>
      <c r="C5">
        <v>4.6726000000000001</v>
      </c>
      <c r="E5">
        <v>626</v>
      </c>
      <c r="F5">
        <v>9.0679999999999996</v>
      </c>
      <c r="G5">
        <v>12.5968</v>
      </c>
      <c r="I5">
        <v>626</v>
      </c>
      <c r="J5">
        <v>7.3166000000000002</v>
      </c>
      <c r="K5">
        <v>13.0382</v>
      </c>
      <c r="M5">
        <v>626</v>
      </c>
      <c r="N5">
        <v>13.5268</v>
      </c>
      <c r="O5">
        <v>67.7624</v>
      </c>
      <c r="Q5">
        <v>626</v>
      </c>
      <c r="R5">
        <v>11.230700000000001</v>
      </c>
      <c r="S5">
        <v>16.7362</v>
      </c>
      <c r="U5">
        <v>626</v>
      </c>
      <c r="V5">
        <v>18.686699999999998</v>
      </c>
      <c r="W5">
        <v>24.480599999999999</v>
      </c>
      <c r="Y5">
        <v>626</v>
      </c>
      <c r="Z5">
        <v>10.1599</v>
      </c>
      <c r="AA5">
        <v>9.8462999999999994</v>
      </c>
      <c r="AC5">
        <v>626</v>
      </c>
      <c r="AD5">
        <v>18.8064</v>
      </c>
      <c r="AE5">
        <v>30.1328</v>
      </c>
    </row>
    <row r="6" spans="1:31" x14ac:dyDescent="0.25">
      <c r="A6">
        <v>0.5</v>
      </c>
      <c r="B6">
        <v>9.5797000000000008</v>
      </c>
      <c r="C6">
        <v>4.6542000000000003</v>
      </c>
      <c r="E6">
        <v>0.5</v>
      </c>
      <c r="F6">
        <v>10.023099999999999</v>
      </c>
      <c r="G6">
        <v>19.572500000000002</v>
      </c>
      <c r="I6">
        <v>0.5</v>
      </c>
      <c r="J6">
        <v>10.3764</v>
      </c>
      <c r="K6">
        <v>10.576700000000001</v>
      </c>
      <c r="M6">
        <v>0.5</v>
      </c>
      <c r="N6">
        <v>24.706800000000001</v>
      </c>
      <c r="O6">
        <v>71.755300000000005</v>
      </c>
      <c r="Q6">
        <v>0.5</v>
      </c>
      <c r="R6">
        <v>13.8659</v>
      </c>
      <c r="S6">
        <v>13.417299999999999</v>
      </c>
      <c r="U6">
        <v>0.5</v>
      </c>
      <c r="V6">
        <v>15.6515</v>
      </c>
      <c r="W6">
        <v>35.257599999999996</v>
      </c>
      <c r="Y6">
        <v>0.5</v>
      </c>
      <c r="Z6">
        <v>13.2898</v>
      </c>
      <c r="AA6">
        <v>5.1429</v>
      </c>
      <c r="AC6">
        <v>0.5</v>
      </c>
      <c r="AD6">
        <v>12.8589</v>
      </c>
      <c r="AE6">
        <v>18.763300000000001</v>
      </c>
    </row>
    <row r="7" spans="1:31" x14ac:dyDescent="0.25">
      <c r="A7">
        <v>1.5</v>
      </c>
      <c r="B7">
        <v>8.6219999999999999</v>
      </c>
      <c r="C7">
        <v>6.0834000000000001</v>
      </c>
      <c r="E7">
        <v>1.5</v>
      </c>
      <c r="F7">
        <v>10.624499999999999</v>
      </c>
      <c r="G7">
        <v>21.352399999999999</v>
      </c>
      <c r="I7">
        <v>1.5</v>
      </c>
      <c r="J7">
        <v>8.5530000000000008</v>
      </c>
      <c r="K7">
        <v>10.4968</v>
      </c>
      <c r="M7">
        <v>1.5</v>
      </c>
      <c r="N7">
        <v>21.055</v>
      </c>
      <c r="O7">
        <v>44.070300000000003</v>
      </c>
      <c r="Q7">
        <v>1.5</v>
      </c>
      <c r="R7">
        <v>14.3225</v>
      </c>
      <c r="S7">
        <v>21.187000000000001</v>
      </c>
      <c r="U7">
        <v>1.5</v>
      </c>
      <c r="V7">
        <v>17.339400000000001</v>
      </c>
      <c r="W7">
        <v>29.848099999999999</v>
      </c>
      <c r="Y7">
        <v>1.5</v>
      </c>
      <c r="Z7">
        <v>12.5182</v>
      </c>
      <c r="AA7">
        <v>18.372900000000001</v>
      </c>
      <c r="AC7">
        <v>1.5</v>
      </c>
      <c r="AD7">
        <v>9.9038000000000004</v>
      </c>
      <c r="AE7">
        <v>15.353999999999999</v>
      </c>
    </row>
    <row r="8" spans="1:31" x14ac:dyDescent="0.25">
      <c r="A8">
        <v>2.5</v>
      </c>
      <c r="B8">
        <v>8.0099</v>
      </c>
      <c r="C8">
        <v>8.4481999999999999</v>
      </c>
      <c r="E8">
        <v>2.5</v>
      </c>
      <c r="F8">
        <v>7.0541</v>
      </c>
      <c r="G8">
        <v>12.756600000000001</v>
      </c>
      <c r="I8">
        <v>2.5</v>
      </c>
      <c r="J8">
        <v>6.0068000000000001</v>
      </c>
      <c r="K8">
        <v>14.5549</v>
      </c>
      <c r="M8">
        <v>2.5</v>
      </c>
      <c r="N8">
        <v>6.2773000000000003</v>
      </c>
      <c r="O8">
        <v>10.7332</v>
      </c>
      <c r="Q8">
        <v>2.5</v>
      </c>
      <c r="R8">
        <v>5.8041</v>
      </c>
      <c r="S8">
        <v>12.0832</v>
      </c>
      <c r="U8">
        <v>2.5</v>
      </c>
      <c r="V8">
        <v>9.3567999999999998</v>
      </c>
      <c r="W8">
        <v>23.7013</v>
      </c>
      <c r="Y8">
        <v>2.5</v>
      </c>
      <c r="Z8">
        <v>6.9611999999999998</v>
      </c>
      <c r="AA8">
        <v>12.0572</v>
      </c>
      <c r="AC8">
        <v>2.5</v>
      </c>
      <c r="AD8">
        <v>7.3552999999999997</v>
      </c>
      <c r="AE8">
        <v>25.942</v>
      </c>
    </row>
    <row r="9" spans="1:31" x14ac:dyDescent="0.25">
      <c r="A9">
        <v>3.5</v>
      </c>
      <c r="B9">
        <v>6.9886999999999997</v>
      </c>
      <c r="C9">
        <v>6.77</v>
      </c>
      <c r="E9">
        <v>3.5</v>
      </c>
      <c r="F9">
        <v>5.9757999999999996</v>
      </c>
      <c r="G9">
        <v>14.166399999999999</v>
      </c>
      <c r="I9">
        <v>3.5</v>
      </c>
      <c r="J9">
        <v>8.5789000000000009</v>
      </c>
      <c r="K9">
        <v>22.267299999999999</v>
      </c>
      <c r="M9">
        <v>3.5</v>
      </c>
      <c r="N9">
        <v>6.1365999999999996</v>
      </c>
      <c r="O9">
        <v>8.0885999999999996</v>
      </c>
      <c r="Q9">
        <v>3.5</v>
      </c>
      <c r="R9">
        <v>5.6767000000000003</v>
      </c>
      <c r="S9">
        <v>14.601800000000001</v>
      </c>
      <c r="U9">
        <v>3.5</v>
      </c>
      <c r="V9">
        <v>13.9298</v>
      </c>
      <c r="W9">
        <v>24.4681</v>
      </c>
      <c r="Y9">
        <v>3.5</v>
      </c>
      <c r="Z9">
        <v>9.0635999999999992</v>
      </c>
      <c r="AA9">
        <v>17.7136</v>
      </c>
      <c r="AC9">
        <v>3.5</v>
      </c>
      <c r="AD9">
        <v>9.7209000000000003</v>
      </c>
      <c r="AE9">
        <v>37.3416</v>
      </c>
    </row>
    <row r="10" spans="1:31" x14ac:dyDescent="0.25">
      <c r="A10">
        <v>4.5</v>
      </c>
      <c r="B10">
        <v>5.3007999999999997</v>
      </c>
      <c r="C10">
        <v>9.4762000000000004</v>
      </c>
      <c r="E10">
        <v>4.5</v>
      </c>
      <c r="F10">
        <v>5.9343000000000004</v>
      </c>
      <c r="G10">
        <v>13.2883</v>
      </c>
      <c r="I10">
        <v>4.5</v>
      </c>
      <c r="J10">
        <v>16.4588</v>
      </c>
      <c r="K10">
        <v>25.468800000000002</v>
      </c>
      <c r="M10">
        <v>4.5</v>
      </c>
      <c r="N10">
        <v>5.9260999999999999</v>
      </c>
      <c r="O10">
        <v>9.4016999999999999</v>
      </c>
      <c r="Q10">
        <v>4.5</v>
      </c>
      <c r="R10">
        <v>19.896000000000001</v>
      </c>
      <c r="S10">
        <v>15.999599999999999</v>
      </c>
      <c r="U10">
        <v>4.5</v>
      </c>
      <c r="V10">
        <v>19.792400000000001</v>
      </c>
      <c r="W10">
        <v>37.825400000000002</v>
      </c>
      <c r="Y10">
        <v>4.5</v>
      </c>
      <c r="Z10">
        <v>9.5998000000000001</v>
      </c>
      <c r="AA10">
        <v>20.349599999999999</v>
      </c>
      <c r="AC10">
        <v>4.5</v>
      </c>
      <c r="AD10">
        <v>8.3783999999999992</v>
      </c>
      <c r="AE10">
        <v>45.815300000000001</v>
      </c>
    </row>
    <row r="11" spans="1:31" x14ac:dyDescent="0.25">
      <c r="A11">
        <v>5.5</v>
      </c>
      <c r="B11">
        <v>5.1868999999999996</v>
      </c>
      <c r="C11">
        <v>11.601100000000001</v>
      </c>
      <c r="E11">
        <v>5.5</v>
      </c>
      <c r="F11">
        <v>6.5143000000000004</v>
      </c>
      <c r="G11">
        <v>15.097899999999999</v>
      </c>
      <c r="I11">
        <v>5.5</v>
      </c>
      <c r="J11">
        <v>16.622800000000002</v>
      </c>
      <c r="K11">
        <v>22.5776</v>
      </c>
      <c r="M11">
        <v>5.5</v>
      </c>
      <c r="N11">
        <v>8.2958999999999996</v>
      </c>
      <c r="O11">
        <v>14.5092</v>
      </c>
      <c r="Q11">
        <v>5.5</v>
      </c>
      <c r="R11">
        <v>12.2676</v>
      </c>
      <c r="S11">
        <v>15.4254</v>
      </c>
      <c r="U11">
        <v>5.5</v>
      </c>
      <c r="V11">
        <v>18.427499999999998</v>
      </c>
      <c r="W11">
        <v>60.640700000000002</v>
      </c>
      <c r="Y11">
        <v>5.5</v>
      </c>
      <c r="Z11">
        <v>8.5229999999999997</v>
      </c>
      <c r="AA11">
        <v>13.368600000000001</v>
      </c>
      <c r="AC11">
        <v>5.5</v>
      </c>
      <c r="AD11">
        <v>16.852499999999999</v>
      </c>
      <c r="AE11">
        <v>32.092100000000002</v>
      </c>
    </row>
    <row r="13" spans="1:31" x14ac:dyDescent="0.25">
      <c r="A13" t="s">
        <v>14</v>
      </c>
      <c r="B13">
        <f>AVERAGE(B6:B11)</f>
        <v>7.2813333333333352</v>
      </c>
      <c r="C13">
        <f>AVERAGE(C6:C11)</f>
        <v>7.8388500000000008</v>
      </c>
      <c r="E13" t="s">
        <v>14</v>
      </c>
      <c r="F13">
        <f t="shared" ref="D13:AE13" si="0">AVERAGE(F6:F11)</f>
        <v>7.6876833333333323</v>
      </c>
      <c r="G13">
        <f t="shared" si="0"/>
        <v>16.039016666666665</v>
      </c>
      <c r="I13" t="s">
        <v>14</v>
      </c>
      <c r="J13">
        <f t="shared" si="0"/>
        <v>11.099449999999999</v>
      </c>
      <c r="K13">
        <f t="shared" si="0"/>
        <v>17.657016666666667</v>
      </c>
      <c r="M13" t="s">
        <v>14</v>
      </c>
      <c r="N13">
        <f t="shared" si="0"/>
        <v>12.066283333333336</v>
      </c>
      <c r="O13">
        <f t="shared" si="0"/>
        <v>26.426383333333334</v>
      </c>
      <c r="Q13" t="s">
        <v>14</v>
      </c>
      <c r="R13">
        <f t="shared" si="0"/>
        <v>11.972133333333334</v>
      </c>
      <c r="S13">
        <f t="shared" si="0"/>
        <v>15.452383333333332</v>
      </c>
      <c r="U13" t="s">
        <v>14</v>
      </c>
      <c r="V13">
        <f t="shared" si="0"/>
        <v>15.749566666666666</v>
      </c>
      <c r="W13">
        <f t="shared" si="0"/>
        <v>35.290200000000006</v>
      </c>
      <c r="Y13" t="s">
        <v>14</v>
      </c>
      <c r="Z13">
        <f t="shared" si="0"/>
        <v>9.9926000000000013</v>
      </c>
      <c r="AA13">
        <f t="shared" si="0"/>
        <v>14.5008</v>
      </c>
      <c r="AC13" t="s">
        <v>14</v>
      </c>
      <c r="AD13">
        <f t="shared" si="0"/>
        <v>10.844966666666666</v>
      </c>
      <c r="AE13">
        <f t="shared" si="0"/>
        <v>29.218050000000005</v>
      </c>
    </row>
    <row r="14" spans="1:31" x14ac:dyDescent="0.25">
      <c r="A14" t="s">
        <v>15</v>
      </c>
      <c r="B14">
        <f>_xlfn.STDEV.P(B6:B11)</f>
        <v>1.6332729601086873</v>
      </c>
      <c r="C14">
        <f>_xlfn.STDEV.P(C6:C11)</f>
        <v>2.2939335995548484</v>
      </c>
      <c r="E14" t="s">
        <v>15</v>
      </c>
      <c r="F14">
        <f t="shared" ref="D14:AE14" si="1">_xlfn.STDEV.P(F6:F11)</f>
        <v>1.9088485660354433</v>
      </c>
      <c r="G14">
        <f t="shared" si="1"/>
        <v>3.2519389607928164</v>
      </c>
      <c r="I14" t="s">
        <v>15</v>
      </c>
      <c r="J14">
        <f t="shared" si="1"/>
        <v>4.0522728781717889</v>
      </c>
      <c r="K14">
        <f t="shared" si="1"/>
        <v>6.020984501839294</v>
      </c>
      <c r="M14" t="s">
        <v>15</v>
      </c>
      <c r="N14">
        <f t="shared" si="1"/>
        <v>7.7585523051268312</v>
      </c>
      <c r="O14">
        <f t="shared" si="1"/>
        <v>23.736146427717699</v>
      </c>
      <c r="Q14" t="s">
        <v>15</v>
      </c>
      <c r="R14">
        <f t="shared" si="1"/>
        <v>4.9943744221763033</v>
      </c>
      <c r="S14">
        <f t="shared" si="1"/>
        <v>2.8694498604068626</v>
      </c>
      <c r="U14" t="s">
        <v>15</v>
      </c>
      <c r="V14">
        <f t="shared" si="1"/>
        <v>3.4213065675102641</v>
      </c>
      <c r="W14">
        <f t="shared" si="1"/>
        <v>12.450656315230928</v>
      </c>
      <c r="Y14" t="s">
        <v>15</v>
      </c>
      <c r="Z14">
        <f t="shared" si="1"/>
        <v>2.2217345385981635</v>
      </c>
      <c r="AA14">
        <f t="shared" si="1"/>
        <v>5.0719334561223652</v>
      </c>
      <c r="AC14" t="s">
        <v>15</v>
      </c>
      <c r="AD14">
        <f t="shared" si="1"/>
        <v>3.1769332527175007</v>
      </c>
      <c r="AE14">
        <f t="shared" si="1"/>
        <v>10.503706640475375</v>
      </c>
    </row>
    <row r="15" spans="1:31" x14ac:dyDescent="0.25">
      <c r="A15" t="s">
        <v>16</v>
      </c>
      <c r="B15">
        <f>B14*2</f>
        <v>3.2665459202173746</v>
      </c>
      <c r="C15">
        <f>C14*2</f>
        <v>4.5878671991096969</v>
      </c>
      <c r="E15" t="s">
        <v>16</v>
      </c>
      <c r="F15">
        <f t="shared" ref="D15:AE15" si="2">F14*2</f>
        <v>3.8176971320708866</v>
      </c>
      <c r="G15">
        <f t="shared" si="2"/>
        <v>6.5038779215856328</v>
      </c>
      <c r="I15" t="s">
        <v>16</v>
      </c>
      <c r="J15">
        <f t="shared" si="2"/>
        <v>8.1045457563435779</v>
      </c>
      <c r="K15">
        <f t="shared" si="2"/>
        <v>12.041969003678588</v>
      </c>
      <c r="M15" t="s">
        <v>16</v>
      </c>
      <c r="N15">
        <f t="shared" si="2"/>
        <v>15.517104610253662</v>
      </c>
      <c r="O15">
        <f t="shared" si="2"/>
        <v>47.472292855435398</v>
      </c>
      <c r="Q15" t="s">
        <v>16</v>
      </c>
      <c r="R15">
        <f t="shared" si="2"/>
        <v>9.9887488443526067</v>
      </c>
      <c r="S15">
        <f t="shared" si="2"/>
        <v>5.7388997208137251</v>
      </c>
      <c r="U15" t="s">
        <v>16</v>
      </c>
      <c r="V15">
        <f t="shared" si="2"/>
        <v>6.8426131350205281</v>
      </c>
      <c r="W15">
        <f t="shared" si="2"/>
        <v>24.901312630461856</v>
      </c>
      <c r="Y15" t="s">
        <v>16</v>
      </c>
      <c r="Z15">
        <f t="shared" si="2"/>
        <v>4.443469077196327</v>
      </c>
      <c r="AA15">
        <f t="shared" si="2"/>
        <v>10.14386691224473</v>
      </c>
      <c r="AC15" t="s">
        <v>16</v>
      </c>
      <c r="AD15">
        <f t="shared" si="2"/>
        <v>6.3538665054350014</v>
      </c>
      <c r="AE15">
        <f t="shared" si="2"/>
        <v>21.00741328095075</v>
      </c>
    </row>
    <row r="16" spans="1:31" x14ac:dyDescent="0.25">
      <c r="A16" t="s">
        <v>17</v>
      </c>
      <c r="B16">
        <f>B13+B15</f>
        <v>10.547879253550709</v>
      </c>
      <c r="C16">
        <f>C13+C15</f>
        <v>12.426717199109698</v>
      </c>
      <c r="E16" t="s">
        <v>17</v>
      </c>
      <c r="F16">
        <f t="shared" ref="D16:AE16" si="3">F13+F15</f>
        <v>11.505380465404219</v>
      </c>
      <c r="G16">
        <f t="shared" si="3"/>
        <v>22.542894588252299</v>
      </c>
      <c r="I16" t="s">
        <v>17</v>
      </c>
      <c r="J16">
        <f t="shared" si="3"/>
        <v>19.203995756343577</v>
      </c>
      <c r="K16">
        <f t="shared" si="3"/>
        <v>29.698985670345255</v>
      </c>
      <c r="M16" t="s">
        <v>17</v>
      </c>
      <c r="N16">
        <f t="shared" si="3"/>
        <v>27.583387943586999</v>
      </c>
      <c r="O16">
        <f t="shared" si="3"/>
        <v>73.898676188768732</v>
      </c>
      <c r="Q16" t="s">
        <v>17</v>
      </c>
      <c r="R16">
        <f t="shared" si="3"/>
        <v>21.960882177685939</v>
      </c>
      <c r="S16">
        <f t="shared" si="3"/>
        <v>21.191283054147057</v>
      </c>
      <c r="U16" t="s">
        <v>17</v>
      </c>
      <c r="V16">
        <f t="shared" si="3"/>
        <v>22.592179801687195</v>
      </c>
      <c r="W16">
        <f t="shared" si="3"/>
        <v>60.191512630461858</v>
      </c>
      <c r="Y16" t="s">
        <v>17</v>
      </c>
      <c r="Z16">
        <f t="shared" si="3"/>
        <v>14.436069077196329</v>
      </c>
      <c r="AA16">
        <f t="shared" si="3"/>
        <v>24.64466691224473</v>
      </c>
      <c r="AC16" t="s">
        <v>17</v>
      </c>
      <c r="AD16">
        <f t="shared" si="3"/>
        <v>17.198833172101669</v>
      </c>
      <c r="AE16">
        <f t="shared" si="3"/>
        <v>50.225463280950756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12.244624999999999</v>
      </c>
      <c r="M27">
        <f>AVERAGE(C5,G5,K5,O5,S5,W5,AA5,AE5)</f>
        <v>22.408237500000002</v>
      </c>
      <c r="P27">
        <f>L28-L27</f>
        <v>1.5493875000000017</v>
      </c>
      <c r="Q27">
        <f>M28-M27</f>
        <v>-1.5762499999997459E-2</v>
      </c>
      <c r="S27">
        <v>0.5</v>
      </c>
      <c r="T27">
        <f>P27/L27*100</f>
        <v>12.653613320130274</v>
      </c>
      <c r="U27">
        <f>Q27/M27*100</f>
        <v>-7.034243545480745E-2</v>
      </c>
      <c r="Y27">
        <f>L27</f>
        <v>12.244624999999999</v>
      </c>
      <c r="Z27">
        <f>M27</f>
        <v>22.408237500000002</v>
      </c>
      <c r="AB27">
        <f>T27</f>
        <v>12.653613320130274</v>
      </c>
      <c r="AC27">
        <f>T28</f>
        <v>5.0852925263125881</v>
      </c>
      <c r="AD27">
        <f>T29</f>
        <v>-41.989342262421268</v>
      </c>
      <c r="AE27">
        <f>T30</f>
        <v>-32.5510172830936</v>
      </c>
      <c r="AF27">
        <f>T31</f>
        <v>-6.809518462182373</v>
      </c>
      <c r="AG27">
        <f>T32</f>
        <v>-5.3763385975479121</v>
      </c>
      <c r="AH27">
        <f>U27</f>
        <v>-7.034243545480745E-2</v>
      </c>
      <c r="AI27">
        <f>U28</f>
        <v>-6.9734400128524179</v>
      </c>
      <c r="AJ27">
        <f>U29</f>
        <v>-32.906035113203366</v>
      </c>
      <c r="AK27">
        <f>U30</f>
        <v>-18.881728203746519</v>
      </c>
      <c r="AL27">
        <f>U31</f>
        <v>-0.91539997288944497</v>
      </c>
      <c r="AM27">
        <f>U32</f>
        <v>3.3730341353263591</v>
      </c>
    </row>
    <row r="28" spans="11:39" x14ac:dyDescent="0.25">
      <c r="K28">
        <v>0.5</v>
      </c>
      <c r="L28">
        <f>AVERAGE(B6,F6,J6,N6,R6,V6,Z6,AD6)</f>
        <v>13.794012500000001</v>
      </c>
      <c r="M28">
        <f>AVERAGE(C6,G6,K6,O6,S6,W6,AA6,AE6)</f>
        <v>22.392475000000005</v>
      </c>
      <c r="P28">
        <f>L29-L27</f>
        <v>0.62267500000000275</v>
      </c>
      <c r="Q28">
        <f>M29-M27</f>
        <v>-1.5626250000000006</v>
      </c>
      <c r="S28">
        <v>1.5</v>
      </c>
      <c r="T28">
        <f>P28/L27*100</f>
        <v>5.0852925263125881</v>
      </c>
      <c r="U28">
        <f>Q28/M27*100</f>
        <v>-6.9734400128524179</v>
      </c>
    </row>
    <row r="29" spans="11:39" x14ac:dyDescent="0.25">
      <c r="K29">
        <v>1.5</v>
      </c>
      <c r="L29">
        <f>AVERAGE(B7,F7,J7,N7,R7,V7,Z7,AD7)</f>
        <v>12.867300000000002</v>
      </c>
      <c r="M29">
        <f>AVERAGE(C7,G7,K7,O7,S7,W7,AA7,AE7)</f>
        <v>20.845612500000001</v>
      </c>
      <c r="P29">
        <f>L30-L27</f>
        <v>-5.1414374999999994</v>
      </c>
      <c r="Q29">
        <f>M30-M27</f>
        <v>-7.3736625000000053</v>
      </c>
      <c r="S29">
        <v>2.5</v>
      </c>
      <c r="T29">
        <f>P29/L27*100</f>
        <v>-41.989342262421268</v>
      </c>
      <c r="U29">
        <f>Q29/M27*100</f>
        <v>-32.906035113203366</v>
      </c>
    </row>
    <row r="30" spans="11:39" x14ac:dyDescent="0.25">
      <c r="K30">
        <v>2.5</v>
      </c>
      <c r="L30">
        <f>AVERAGE(B8,F8,J8,N8,R8,V8,Z8,AD8)</f>
        <v>7.1031874999999998</v>
      </c>
      <c r="M30">
        <f>AVERAGE(C8,G8,K8,O8,S8,W8,AA8,AE8)</f>
        <v>15.034574999999997</v>
      </c>
      <c r="P30">
        <f>L31-L27</f>
        <v>-3.9857499999999995</v>
      </c>
      <c r="Q30">
        <f>M31-M27</f>
        <v>-4.2310625000000037</v>
      </c>
      <c r="S30">
        <v>3.5</v>
      </c>
      <c r="T30">
        <f>P30/L27*100</f>
        <v>-32.5510172830936</v>
      </c>
      <c r="U30">
        <f>Q30/M27*100</f>
        <v>-18.881728203746519</v>
      </c>
    </row>
    <row r="31" spans="11:39" x14ac:dyDescent="0.25">
      <c r="K31">
        <v>3.5</v>
      </c>
      <c r="L31">
        <f>AVERAGE(B9,F9,J9,N9,R9,V9,Z9,AD9)</f>
        <v>8.2588749999999997</v>
      </c>
      <c r="M31">
        <f>AVERAGE(C9,G9,K9,O9,S9,W9,AA9,AE9)</f>
        <v>18.177174999999998</v>
      </c>
      <c r="P31">
        <f>L32-L27</f>
        <v>-0.83379999999999832</v>
      </c>
      <c r="Q31">
        <f>M32-M27</f>
        <v>-0.20512500000000244</v>
      </c>
      <c r="S31">
        <v>4.5</v>
      </c>
      <c r="T31">
        <f>P31/L27*100</f>
        <v>-6.809518462182373</v>
      </c>
      <c r="U31">
        <f>Q31/M27*100</f>
        <v>-0.91539997288944497</v>
      </c>
    </row>
    <row r="32" spans="11:39" x14ac:dyDescent="0.25">
      <c r="K32">
        <v>4.5</v>
      </c>
      <c r="L32">
        <f>AVERAGE(B10,F10,J10,N10,R10,V10,Z10,AD10)</f>
        <v>11.410825000000001</v>
      </c>
      <c r="M32">
        <f>AVERAGE(C10,G10,K10,O10,S10,W10,AA10,AE10)</f>
        <v>22.2031125</v>
      </c>
      <c r="P32">
        <f>L33-L27</f>
        <v>-0.65831250000000097</v>
      </c>
      <c r="Q32">
        <f>M33-M27</f>
        <v>0.75583750000000194</v>
      </c>
      <c r="S32">
        <v>5.5</v>
      </c>
      <c r="T32">
        <f>P32/L27*100</f>
        <v>-5.3763385975479121</v>
      </c>
      <c r="U32">
        <f>Q32/M27*100</f>
        <v>3.3730341353263591</v>
      </c>
    </row>
    <row r="33" spans="1:13" x14ac:dyDescent="0.25">
      <c r="K33">
        <v>5.5</v>
      </c>
      <c r="L33">
        <f>AVERAGE(B11,F11,J11,N11,R11,V11,Z11,AD11)</f>
        <v>11.586312499999998</v>
      </c>
      <c r="M33">
        <f>AVERAGE(C11,G11,K11,O11,S11,W11,AA11,AE11)</f>
        <v>23.164075000000004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9.1618999999999993</v>
      </c>
      <c r="C42">
        <f>C5</f>
        <v>4.6726000000000001</v>
      </c>
    </row>
    <row r="43" spans="1:13" x14ac:dyDescent="0.25">
      <c r="A43" s="1">
        <v>2</v>
      </c>
      <c r="B43">
        <f>F5</f>
        <v>9.0679999999999996</v>
      </c>
      <c r="C43">
        <f>G5</f>
        <v>12.5968</v>
      </c>
    </row>
    <row r="44" spans="1:13" x14ac:dyDescent="0.25">
      <c r="A44" s="1">
        <v>3</v>
      </c>
      <c r="B44">
        <f>J5</f>
        <v>7.3166000000000002</v>
      </c>
      <c r="C44">
        <f>K5</f>
        <v>13.0382</v>
      </c>
    </row>
    <row r="45" spans="1:13" x14ac:dyDescent="0.25">
      <c r="A45" s="1">
        <v>4</v>
      </c>
      <c r="B45">
        <f>N5</f>
        <v>13.5268</v>
      </c>
      <c r="C45">
        <f>O5</f>
        <v>67.7624</v>
      </c>
    </row>
    <row r="46" spans="1:13" x14ac:dyDescent="0.25">
      <c r="A46" s="1">
        <v>5</v>
      </c>
      <c r="B46">
        <f>R5</f>
        <v>11.230700000000001</v>
      </c>
      <c r="C46">
        <f>S5</f>
        <v>16.7362</v>
      </c>
    </row>
    <row r="47" spans="1:13" x14ac:dyDescent="0.25">
      <c r="A47" s="1">
        <v>6</v>
      </c>
      <c r="B47">
        <f>V5</f>
        <v>18.686699999999998</v>
      </c>
      <c r="C47">
        <f>W5</f>
        <v>24.480599999999999</v>
      </c>
    </row>
    <row r="48" spans="1:13" x14ac:dyDescent="0.25">
      <c r="A48" s="1">
        <v>7</v>
      </c>
      <c r="B48">
        <f>Z5</f>
        <v>10.1599</v>
      </c>
      <c r="C48">
        <f>AA5</f>
        <v>9.8462999999999994</v>
      </c>
    </row>
    <row r="49" spans="1:3" x14ac:dyDescent="0.25">
      <c r="A49" s="1">
        <v>8</v>
      </c>
      <c r="B49">
        <f>AD5</f>
        <v>18.8064</v>
      </c>
      <c r="C49">
        <f>AE5</f>
        <v>30.1328</v>
      </c>
    </row>
    <row r="51" spans="1:3" x14ac:dyDescent="0.25">
      <c r="A51" t="s">
        <v>28</v>
      </c>
      <c r="B51">
        <f>AVERAGE(B42:B49)</f>
        <v>12.244624999999999</v>
      </c>
      <c r="C51">
        <f>AVERAGE(C42:C49)</f>
        <v>22.408237500000002</v>
      </c>
    </row>
    <row r="52" spans="1:3" x14ac:dyDescent="0.25">
      <c r="A52" t="s">
        <v>15</v>
      </c>
      <c r="B52">
        <f>_xlfn.STDEV.P(B42:B49)</f>
        <v>4.1148342408139653</v>
      </c>
      <c r="C52">
        <f>_xlfn.STDEV.P(C42:C49)</f>
        <v>18.740172883003073</v>
      </c>
    </row>
    <row r="53" spans="1:3" x14ac:dyDescent="0.25">
      <c r="A53" t="s">
        <v>29</v>
      </c>
      <c r="B53">
        <f>1.5*B52</f>
        <v>6.1722513612209475</v>
      </c>
      <c r="C53">
        <f>1.5*C52</f>
        <v>28.110259324504611</v>
      </c>
    </row>
    <row r="54" spans="1:3" x14ac:dyDescent="0.25">
      <c r="A54" t="s">
        <v>16</v>
      </c>
      <c r="B54">
        <f>2*B52</f>
        <v>8.2296684816279306</v>
      </c>
      <c r="C54">
        <f>2*C52</f>
        <v>37.480345766006145</v>
      </c>
    </row>
    <row r="55" spans="1:3" x14ac:dyDescent="0.25">
      <c r="A55" t="s">
        <v>30</v>
      </c>
      <c r="B55">
        <f>B51+B53</f>
        <v>18.416876361220947</v>
      </c>
      <c r="C55">
        <f>C51+C53</f>
        <v>50.518496824504609</v>
      </c>
    </row>
    <row r="56" spans="1:3" x14ac:dyDescent="0.25">
      <c r="A56" t="s">
        <v>17</v>
      </c>
      <c r="B56">
        <f>B51+B54</f>
        <v>20.474293481627932</v>
      </c>
      <c r="C56">
        <f>C51+C54</f>
        <v>59.888583266006151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2015-05-18T02:13:06Z</dcterms:created>
  <dcterms:modified xsi:type="dcterms:W3CDTF">2015-05-27T06:35:34Z</dcterms:modified>
</cp:coreProperties>
</file>