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J13" i="1"/>
  <c r="K13" i="1"/>
  <c r="K16" i="1" s="1"/>
  <c r="N13" i="1"/>
  <c r="N16" i="1" s="1"/>
  <c r="O13" i="1"/>
  <c r="R13" i="1"/>
  <c r="S13" i="1"/>
  <c r="S16" i="1" s="1"/>
  <c r="V13" i="1"/>
  <c r="V16" i="1" s="1"/>
  <c r="W13" i="1"/>
  <c r="Z13" i="1"/>
  <c r="AA13" i="1"/>
  <c r="AA16" i="1" s="1"/>
  <c r="AD13" i="1"/>
  <c r="AD16" i="1" s="1"/>
  <c r="AE13" i="1"/>
  <c r="F14" i="1"/>
  <c r="G14" i="1"/>
  <c r="G15" i="1" s="1"/>
  <c r="G16" i="1" s="1"/>
  <c r="J14" i="1"/>
  <c r="J15" i="1" s="1"/>
  <c r="J16" i="1" s="1"/>
  <c r="K14" i="1"/>
  <c r="N14" i="1"/>
  <c r="O14" i="1"/>
  <c r="O15" i="1" s="1"/>
  <c r="O16" i="1" s="1"/>
  <c r="R14" i="1"/>
  <c r="R15" i="1" s="1"/>
  <c r="R16" i="1" s="1"/>
  <c r="S14" i="1"/>
  <c r="V14" i="1"/>
  <c r="W14" i="1"/>
  <c r="W15" i="1" s="1"/>
  <c r="W16" i="1" s="1"/>
  <c r="Z14" i="1"/>
  <c r="Z15" i="1" s="1"/>
  <c r="Z16" i="1" s="1"/>
  <c r="AA14" i="1"/>
  <c r="AD14" i="1"/>
  <c r="AE14" i="1"/>
  <c r="AE15" i="1" s="1"/>
  <c r="AE16" i="1" s="1"/>
  <c r="F15" i="1"/>
  <c r="K15" i="1"/>
  <c r="N15" i="1"/>
  <c r="S15" i="1"/>
  <c r="V15" i="1"/>
  <c r="AA15" i="1"/>
  <c r="AD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<sst xmlns="http://schemas.openxmlformats.org/spreadsheetml/2006/main" count="86" uniqueCount="31">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</sst>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7.4646999999999997</v>
      </c>
      <c r="C5">
        <v>3.5712000000000002</v>
      </c>
      <c r="E5">
        <v>828</v>
      </c>
      <c r="F5">
        <v>7.7858000000000001</v>
      </c>
      <c r="G5">
        <v>3.1541999999999999</v>
      </c>
      <c r="I5">
        <v>828</v>
      </c>
      <c r="J5">
        <v>6.8973000000000004</v>
      </c>
      <c r="K5">
        <v>3.0865</v>
      </c>
      <c r="M5">
        <v>828</v>
      </c>
      <c r="N5">
        <v>8.0161999999999995</v>
      </c>
      <c r="O5">
        <v>3.3711000000000002</v>
      </c>
      <c r="Q5">
        <v>828</v>
      </c>
      <c r="R5">
        <v>6.1959</v>
      </c>
      <c r="S5">
        <v>2.9504000000000001</v>
      </c>
      <c r="U5">
        <v>828</v>
      </c>
      <c r="V5">
        <v>7.7496</v>
      </c>
      <c r="W5">
        <v>4.2595000000000001</v>
      </c>
      <c r="Y5">
        <v>828</v>
      </c>
      <c r="Z5">
        <v>5.9518000000000004</v>
      </c>
      <c r="AA5">
        <v>3.3203</v>
      </c>
      <c r="AC5">
        <v>828</v>
      </c>
      <c r="AD5">
        <v>5.8361000000000001</v>
      </c>
      <c r="AE5">
        <v>3.2827999999999999</v>
      </c>
    </row>
    <row r="6" spans="1:31" x14ac:dyDescent="0.25">
      <c r="A6">
        <v>0.5</v>
      </c>
      <c r="B6">
        <v>6.6913</v>
      </c>
      <c r="C6">
        <v>3.2115999999999998</v>
      </c>
      <c r="E6">
        <v>0.5</v>
      </c>
      <c r="F6">
        <v>7.5347</v>
      </c>
      <c r="G6">
        <v>3.1587999999999998</v>
      </c>
      <c r="I6">
        <v>0.5</v>
      </c>
      <c r="J6">
        <v>7.3110999999999997</v>
      </c>
      <c r="K6">
        <v>3.0293999999999999</v>
      </c>
      <c r="M6">
        <v>0.5</v>
      </c>
      <c r="N6">
        <v>7.3986999999999998</v>
      </c>
      <c r="O6">
        <v>3.0164</v>
      </c>
      <c r="Q6">
        <v>0.5</v>
      </c>
      <c r="R6">
        <v>6.8227000000000002</v>
      </c>
      <c r="S6">
        <v>2.9998999999999998</v>
      </c>
      <c r="U6">
        <v>0.5</v>
      </c>
      <c r="V6">
        <v>8.7964000000000002</v>
      </c>
      <c r="W6">
        <v>3.4992999999999999</v>
      </c>
      <c r="Y6">
        <v>0.5</v>
      </c>
      <c r="Z6">
        <v>6.8696999999999999</v>
      </c>
      <c r="AA6">
        <v>3.1865000000000001</v>
      </c>
      <c r="AC6">
        <v>0.5</v>
      </c>
      <c r="AD6">
        <v>6.5895999999999999</v>
      </c>
      <c r="AE6">
        <v>3.0771000000000002</v>
      </c>
    </row>
    <row r="7" spans="1:31" x14ac:dyDescent="0.25">
      <c r="A7">
        <v>1.5</v>
      </c>
      <c r="B7">
        <v>6.4862000000000002</v>
      </c>
      <c r="C7">
        <v>3.0619999999999998</v>
      </c>
      <c r="E7">
        <v>1.5</v>
      </c>
      <c r="F7">
        <v>7.19</v>
      </c>
      <c r="G7">
        <v>3.1392000000000002</v>
      </c>
      <c r="I7">
        <v>1.5</v>
      </c>
      <c r="J7">
        <v>7.6325000000000003</v>
      </c>
      <c r="K7">
        <v>3.2031999999999998</v>
      </c>
      <c r="M7">
        <v>1.5</v>
      </c>
      <c r="N7">
        <v>7.7061999999999999</v>
      </c>
      <c r="O7">
        <v>3.0493999999999999</v>
      </c>
      <c r="Q7">
        <v>1.5</v>
      </c>
      <c r="R7">
        <v>7.4771999999999998</v>
      </c>
      <c r="S7">
        <v>3.1859000000000002</v>
      </c>
      <c r="U7">
        <v>1.5</v>
      </c>
      <c r="V7">
        <v>7.9585999999999997</v>
      </c>
      <c r="W7">
        <v>4.1722999999999999</v>
      </c>
      <c r="Y7">
        <v>1.5</v>
      </c>
      <c r="Z7">
        <v>7.8093000000000004</v>
      </c>
      <c r="AA7">
        <v>2.9605000000000001</v>
      </c>
      <c r="AC7">
        <v>1.5</v>
      </c>
      <c r="AD7">
        <v>6.1207000000000003</v>
      </c>
      <c r="AE7">
        <v>3.1240000000000001</v>
      </c>
    </row>
    <row r="8" spans="1:31" x14ac:dyDescent="0.25">
      <c r="A8">
        <v>2.5</v>
      </c>
      <c r="B8">
        <v>6.6970000000000001</v>
      </c>
      <c r="C8">
        <v>3.1046</v>
      </c>
      <c r="E8">
        <v>2.5</v>
      </c>
      <c r="F8">
        <v>8.1390999999999991</v>
      </c>
      <c r="G8">
        <v>3.3877999999999999</v>
      </c>
      <c r="I8">
        <v>2.5</v>
      </c>
      <c r="J8">
        <v>6.9191000000000003</v>
      </c>
      <c r="K8">
        <v>3.3854000000000002</v>
      </c>
      <c r="M8">
        <v>2.5</v>
      </c>
      <c r="N8">
        <v>6.2408000000000001</v>
      </c>
      <c r="O8">
        <v>3.2151000000000001</v>
      </c>
      <c r="Q8">
        <v>2.5</v>
      </c>
      <c r="R8">
        <v>7.3998999999999997</v>
      </c>
      <c r="S8">
        <v>3.1475</v>
      </c>
      <c r="U8">
        <v>2.5</v>
      </c>
      <c r="V8">
        <v>7.3086000000000002</v>
      </c>
      <c r="W8">
        <v>3.7446000000000002</v>
      </c>
      <c r="Y8">
        <v>2.5</v>
      </c>
      <c r="Z8">
        <v>6.9839000000000002</v>
      </c>
      <c r="AA8">
        <v>3.3386999999999998</v>
      </c>
      <c r="AC8">
        <v>2.5</v>
      </c>
      <c r="AD8">
        <v>6.9348000000000001</v>
      </c>
      <c r="AE8">
        <v>2.9754</v>
      </c>
    </row>
    <row r="9" spans="1:31" x14ac:dyDescent="0.25">
      <c r="A9">
        <v>3.5</v>
      </c>
      <c r="B9">
        <v>6.2728000000000002</v>
      </c>
      <c r="C9">
        <v>3.0259</v>
      </c>
      <c r="E9">
        <v>3.5</v>
      </c>
      <c r="F9">
        <v>7.3560999999999996</v>
      </c>
      <c r="G9">
        <v>2.9586000000000001</v>
      </c>
      <c r="I9">
        <v>3.5</v>
      </c>
      <c r="J9">
        <v>7.0458999999999996</v>
      </c>
      <c r="K9">
        <v>3.6848999999999998</v>
      </c>
      <c r="M9">
        <v>3.5</v>
      </c>
      <c r="N9">
        <v>6.6822999999999997</v>
      </c>
      <c r="O9">
        <v>3.0562999999999998</v>
      </c>
      <c r="Q9">
        <v>3.5</v>
      </c>
      <c r="R9">
        <v>6.9672000000000001</v>
      </c>
      <c r="S9">
        <v>3.0566</v>
      </c>
      <c r="U9">
        <v>3.5</v>
      </c>
      <c r="V9">
        <v>5.9779</v>
      </c>
      <c r="W9">
        <v>3.7101000000000002</v>
      </c>
      <c r="Y9">
        <v>3.5</v>
      </c>
      <c r="Z9">
        <v>8.3569999999999993</v>
      </c>
      <c r="AA9">
        <v>3.468</v>
      </c>
      <c r="AC9">
        <v>3.5</v>
      </c>
      <c r="AD9">
        <v>6.9809999999999999</v>
      </c>
      <c r="AE9">
        <v>3.1970999999999998</v>
      </c>
    </row>
    <row r="10" spans="1:31" x14ac:dyDescent="0.25">
      <c r="A10">
        <v>4.5</v>
      </c>
      <c r="B10">
        <v>6.3623000000000003</v>
      </c>
      <c r="C10">
        <v>3.1112000000000002</v>
      </c>
      <c r="E10">
        <v>4.5</v>
      </c>
      <c r="F10">
        <v>7.6858000000000004</v>
      </c>
      <c r="G10">
        <v>3.3180999999999998</v>
      </c>
      <c r="I10">
        <v>4.5</v>
      </c>
      <c r="J10">
        <v>7.8837999999999999</v>
      </c>
      <c r="K10">
        <v>3.1716000000000002</v>
      </c>
      <c r="M10">
        <v>4.5</v>
      </c>
      <c r="N10">
        <v>7.3276000000000003</v>
      </c>
      <c r="O10">
        <v>3.3952</v>
      </c>
      <c r="Q10">
        <v>4.5</v>
      </c>
      <c r="R10">
        <v>6.2481999999999998</v>
      </c>
      <c r="S10">
        <v>3.1480999999999999</v>
      </c>
      <c r="U10">
        <v>4.5</v>
      </c>
      <c r="V10">
        <v>5.3888999999999996</v>
      </c>
      <c r="W10">
        <v>3.4363999999999999</v>
      </c>
      <c r="Y10">
        <v>4.5</v>
      </c>
      <c r="Z10">
        <v>8.3178000000000001</v>
      </c>
      <c r="AA10">
        <v>4.6980000000000004</v>
      </c>
      <c r="AC10">
        <v>4.5</v>
      </c>
      <c r="AD10">
        <v>17.966000000000001</v>
      </c>
      <c r="AE10">
        <v>6.0888</v>
      </c>
    </row>
    <row r="11" spans="1:31" x14ac:dyDescent="0.25">
      <c r="A11">
        <v>5.5</v>
      </c>
      <c r="B11">
        <v>7.9958999999999998</v>
      </c>
      <c r="C11">
        <v>3.0653000000000001</v>
      </c>
      <c r="E11">
        <v>5.5</v>
      </c>
      <c r="F11">
        <v>7.2202999999999999</v>
      </c>
      <c r="G11">
        <v>3.1726000000000001</v>
      </c>
      <c r="I11">
        <v>5.5</v>
      </c>
      <c r="J11">
        <v>6.8190999999999997</v>
      </c>
      <c r="K11">
        <v>3.2593000000000001</v>
      </c>
      <c r="M11">
        <v>5.5</v>
      </c>
      <c r="N11">
        <v>7.2866999999999997</v>
      </c>
      <c r="O11">
        <v>3.1457999999999999</v>
      </c>
      <c r="Q11">
        <v>5.5</v>
      </c>
      <c r="R11">
        <v>7.5811000000000002</v>
      </c>
      <c r="S11">
        <v>3.0768</v>
      </c>
      <c r="U11">
        <v>5.5</v>
      </c>
      <c r="V11">
        <v>6.0444000000000004</v>
      </c>
      <c r="W11">
        <v>3.6425000000000001</v>
      </c>
      <c r="Y11">
        <v>5.5</v>
      </c>
      <c r="Z11">
        <v>7.8615000000000004</v>
      </c>
      <c r="AA11">
        <v>3.1375000000000002</v>
      </c>
      <c r="AC11">
        <v>5.5</v>
      </c>
      <c r="AD11">
        <v>37.9071</v>
      </c>
      <c r="AE11">
        <v>4.0349000000000004</v>
      </c>
    </row>
    <row r="13" spans="1:31" x14ac:dyDescent="0.25">
      <c r="A13" t="s">
        <v>14</v>
      </c>
      <c r="B13">
        <f>AVERAGE(B6:B11)</f>
        <v>6.750916666666666</v>
      </c>
      <c r="C13">
        <f>AVERAGE(C6:C11)</f>
        <v>3.0967666666666669</v>
      </c>
      <c r="E13" t="s">
        <v>14</v>
      </c>
      <c r="F13">
        <f t="shared" ref="D13:AE13" si="0">AVERAGE(F6:F11)</f>
        <v>7.5209999999999999</v>
      </c>
      <c r="G13">
        <f t="shared" si="0"/>
        <v>3.1891833333333337</v>
      </c>
      <c r="I13" t="s">
        <v>14</v>
      </c>
      <c r="J13">
        <f t="shared" si="0"/>
        <v>7.268583333333333</v>
      </c>
      <c r="K13">
        <f t="shared" si="0"/>
        <v>3.288966666666667</v>
      </c>
      <c r="M13" t="s">
        <v>14</v>
      </c>
      <c r="N13">
        <f t="shared" si="0"/>
        <v>7.1070499999999983</v>
      </c>
      <c r="O13">
        <f t="shared" si="0"/>
        <v>3.1463666666666668</v>
      </c>
      <c r="Q13" t="s">
        <v>14</v>
      </c>
      <c r="R13">
        <f t="shared" si="0"/>
        <v>7.0827166666666663</v>
      </c>
      <c r="S13">
        <f t="shared" si="0"/>
        <v>3.1024666666666665</v>
      </c>
      <c r="U13" t="s">
        <v>14</v>
      </c>
      <c r="V13">
        <f t="shared" si="0"/>
        <v>6.912466666666667</v>
      </c>
      <c r="W13">
        <f t="shared" si="0"/>
        <v>3.7008666666666663</v>
      </c>
      <c r="Y13" t="s">
        <v>14</v>
      </c>
      <c r="Z13">
        <f t="shared" si="0"/>
        <v>7.699866666666666</v>
      </c>
      <c r="AA13">
        <f t="shared" si="0"/>
        <v>3.4648666666666661</v>
      </c>
      <c r="AC13" t="s">
        <v>14</v>
      </c>
      <c r="AD13">
        <f t="shared" si="0"/>
        <v>13.749866666666668</v>
      </c>
      <c r="AE13">
        <f t="shared" si="0"/>
        <v>3.7495499999999997</v>
      </c>
    </row>
    <row r="14" spans="1:31" x14ac:dyDescent="0.25">
      <c r="A14" t="s">
        <v>15</v>
      </c>
      <c r="B14">
        <f>_xlfn.STDEV.P(B6:B11)</f>
        <v>0.57823553856154097</v>
      </c>
      <c r="C14">
        <f>_xlfn.STDEV.P(C6:C11)</f>
        <v>5.8704533234003445E-2</v>
      </c>
      <c r="E14" t="s">
        <v>15</v>
      </c>
      <c r="F14">
        <f t="shared" ref="D14:AE14" si="1">_xlfn.STDEV.P(F6:F11)</f>
        <v>0.3257217217196296</v>
      </c>
      <c r="G14">
        <f t="shared" si="1"/>
        <v>0.13719405255168873</v>
      </c>
      <c r="I14" t="s">
        <v>15</v>
      </c>
      <c r="J14">
        <f t="shared" si="1"/>
        <v>0.3843818171933851</v>
      </c>
      <c r="K14">
        <f t="shared" si="1"/>
        <v>0.20633646201182076</v>
      </c>
      <c r="M14" t="s">
        <v>15</v>
      </c>
      <c r="N14">
        <f t="shared" si="1"/>
        <v>0.49257122919770024</v>
      </c>
      <c r="O14">
        <f t="shared" si="1"/>
        <v>0.12977447960040359</v>
      </c>
      <c r="Q14" t="s">
        <v>15</v>
      </c>
      <c r="R14">
        <f t="shared" si="1"/>
        <v>0.46223715924716491</v>
      </c>
      <c r="S14">
        <f t="shared" si="1"/>
        <v>6.3710246864657233E-2</v>
      </c>
      <c r="U14" t="s">
        <v>15</v>
      </c>
      <c r="V14">
        <f t="shared" si="1"/>
        <v>1.20752718073848</v>
      </c>
      <c r="W14">
        <f t="shared" si="1"/>
        <v>0.23742565620046671</v>
      </c>
      <c r="Y14" t="s">
        <v>15</v>
      </c>
      <c r="Z14">
        <f t="shared" si="1"/>
        <v>0.58502874193400856</v>
      </c>
      <c r="AA14">
        <f t="shared" si="1"/>
        <v>0.57381593061035518</v>
      </c>
      <c r="AC14" t="s">
        <v>15</v>
      </c>
      <c r="AD14">
        <f t="shared" si="1"/>
        <v>11.569240791810364</v>
      </c>
      <c r="AE14">
        <f t="shared" si="1"/>
        <v>1.1031414396319883</v>
      </c>
    </row>
    <row r="15" spans="1:31" x14ac:dyDescent="0.25">
      <c r="A15" t="s">
        <v>16</v>
      </c>
      <c r="B15">
        <f>B14*2</f>
        <v>1.1564710771230819</v>
      </c>
      <c r="C15">
        <f>C14*2</f>
        <v>0.11740906646800689</v>
      </c>
      <c r="E15" t="s">
        <v>16</v>
      </c>
      <c r="F15">
        <f t="shared" ref="D15:AE15" si="2">F14*2</f>
        <v>0.6514434434392592</v>
      </c>
      <c r="G15">
        <f t="shared" si="2"/>
        <v>0.27438810510337747</v>
      </c>
      <c r="I15" t="s">
        <v>16</v>
      </c>
      <c r="J15">
        <f t="shared" si="2"/>
        <v>0.7687636343867702</v>
      </c>
      <c r="K15">
        <f t="shared" si="2"/>
        <v>0.41267292402364153</v>
      </c>
      <c r="M15" t="s">
        <v>16</v>
      </c>
      <c r="N15">
        <f t="shared" si="2"/>
        <v>0.98514245839540049</v>
      </c>
      <c r="O15">
        <f t="shared" si="2"/>
        <v>0.25954895920080717</v>
      </c>
      <c r="Q15" t="s">
        <v>16</v>
      </c>
      <c r="R15">
        <f t="shared" si="2"/>
        <v>0.92447431849432982</v>
      </c>
      <c r="S15">
        <f t="shared" si="2"/>
        <v>0.12742049372931447</v>
      </c>
      <c r="U15" t="s">
        <v>16</v>
      </c>
      <c r="V15">
        <f t="shared" si="2"/>
        <v>2.41505436147696</v>
      </c>
      <c r="W15">
        <f t="shared" si="2"/>
        <v>0.47485131240093342</v>
      </c>
      <c r="Y15" t="s">
        <v>16</v>
      </c>
      <c r="Z15">
        <f t="shared" si="2"/>
        <v>1.1700574838680171</v>
      </c>
      <c r="AA15">
        <f t="shared" si="2"/>
        <v>1.1476318612207104</v>
      </c>
      <c r="AC15" t="s">
        <v>16</v>
      </c>
      <c r="AD15">
        <f t="shared" si="2"/>
        <v>23.138481583620727</v>
      </c>
      <c r="AE15">
        <f t="shared" si="2"/>
        <v>2.2062828792639766</v>
      </c>
    </row>
    <row r="16" spans="1:31" x14ac:dyDescent="0.25">
      <c r="A16" t="s">
        <v>17</v>
      </c>
      <c r="B16">
        <f>B13+B15</f>
        <v>7.907387743789748</v>
      </c>
      <c r="C16">
        <f>C13+C15</f>
        <v>3.2141757331346739</v>
      </c>
      <c r="E16" t="s">
        <v>17</v>
      </c>
      <c r="F16">
        <f t="shared" ref="D16:AE16" si="3">F13+F15</f>
        <v>8.1724434434392599</v>
      </c>
      <c r="G16">
        <f t="shared" si="3"/>
        <v>3.4635714384367113</v>
      </c>
      <c r="I16" t="s">
        <v>17</v>
      </c>
      <c r="J16">
        <f t="shared" si="3"/>
        <v>8.0373469677201026</v>
      </c>
      <c r="K16">
        <f t="shared" si="3"/>
        <v>3.7016395906903083</v>
      </c>
      <c r="M16" t="s">
        <v>17</v>
      </c>
      <c r="N16">
        <f t="shared" si="3"/>
        <v>8.0921924583953988</v>
      </c>
      <c r="O16">
        <f t="shared" si="3"/>
        <v>3.4059156258674741</v>
      </c>
      <c r="Q16" t="s">
        <v>17</v>
      </c>
      <c r="R16">
        <f t="shared" si="3"/>
        <v>8.0071909851609959</v>
      </c>
      <c r="S16">
        <f t="shared" si="3"/>
        <v>3.2298871603959811</v>
      </c>
      <c r="U16" t="s">
        <v>17</v>
      </c>
      <c r="V16">
        <f t="shared" si="3"/>
        <v>9.3275210281436269</v>
      </c>
      <c r="W16">
        <f t="shared" si="3"/>
        <v>4.1757179790676</v>
      </c>
      <c r="Y16" t="s">
        <v>17</v>
      </c>
      <c r="Z16">
        <f t="shared" si="3"/>
        <v>8.8699241505346826</v>
      </c>
      <c r="AA16">
        <f t="shared" si="3"/>
        <v>4.6124985278873769</v>
      </c>
      <c r="AC16" t="s">
        <v>17</v>
      </c>
      <c r="AD16">
        <f t="shared" si="3"/>
        <v>36.888348250287393</v>
      </c>
      <c r="AE16">
        <f t="shared" si="3"/>
        <v>5.9558328792639763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6.9871750000000006</v>
      </c>
      <c r="M27">
        <f>AVERAGE(C5,G5,K5,O5,S5,W5,AA5,AE5)</f>
        <v>3.3745000000000003</v>
      </c>
      <c r="P27">
        <f>L28-L27</f>
        <v>0.26459999999999884</v>
      </c>
      <c r="Q27">
        <f>M28-M27</f>
        <v>-0.22712500000000047</v>
      </c>
      <c r="S27">
        <v>0.5</v>
      </c>
      <c r="T27">
        <f>P27/L27*100</f>
        <v>3.7869382117951647</v>
      </c>
      <c r="U27">
        <f>Q27/M27*100</f>
        <v>-6.730626759519942</v>
      </c>
      <c r="Y27">
        <f>L27</f>
        <v>6.9871750000000006</v>
      </c>
      <c r="Z27">
        <f>M27</f>
        <v>3.3745000000000003</v>
      </c>
      <c r="AB27">
        <f>T27</f>
        <v>3.7869382117951647</v>
      </c>
      <c r="AC27">
        <f>T28</f>
        <v>4.4426037704794723</v>
      </c>
      <c r="AD27">
        <f>T29</f>
        <v>1.2984503751516034</v>
      </c>
      <c r="AE27">
        <f>T30</f>
        <v>-0.46012873586251174</v>
      </c>
      <c r="AF27">
        <f>T31</f>
        <v>20.185196449208703</v>
      </c>
      <c r="AG27">
        <f>T32</f>
        <v>58.712390916214353</v>
      </c>
      <c r="AH27">
        <f>U27</f>
        <v>-6.730626759519942</v>
      </c>
      <c r="AI27">
        <f>U28</f>
        <v>-4.0728256037931763</v>
      </c>
      <c r="AJ27">
        <f>U29</f>
        <v>-2.5814935546006925</v>
      </c>
      <c r="AK27">
        <f>U30</f>
        <v>-3.1060157060305351</v>
      </c>
      <c r="AL27">
        <f>U31</f>
        <v>12.488516817306245</v>
      </c>
      <c r="AM27">
        <f>U32</f>
        <v>-1.708771669877037</v>
      </c>
    </row>
    <row r="28" spans="11:39" x14ac:dyDescent="0.25">
      <c r="K28">
        <v>0.5</v>
      </c>
      <c r="L28">
        <f>AVERAGE(B6,F6,J6,N6,R6,V6,Z6,AD6)</f>
        <v>7.2517749999999994</v>
      </c>
      <c r="M28">
        <f>AVERAGE(C6,G6,K6,O6,S6,W6,AA6,AE6)</f>
        <v>3.1473749999999998</v>
      </c>
      <c r="P28">
        <f>L29-L27</f>
        <v>0.31041249999999909</v>
      </c>
      <c r="Q28">
        <f>M29-M27</f>
        <v>-0.13743750000000077</v>
      </c>
      <c r="S28">
        <v>1.5</v>
      </c>
      <c r="T28">
        <f>P28/L27*100</f>
        <v>4.4426037704794723</v>
      </c>
      <c r="U28">
        <f>Q28/M27*100</f>
        <v>-4.0728256037931763</v>
      </c>
    </row>
    <row r="29" spans="11:39" x14ac:dyDescent="0.25">
      <c r="K29">
        <v>1.5</v>
      </c>
      <c r="L29">
        <f>AVERAGE(B7,F7,J7,N7,R7,V7,Z7,AD7)</f>
        <v>7.2975874999999997</v>
      </c>
      <c r="M29">
        <f>AVERAGE(C7,G7,K7,O7,S7,W7,AA7,AE7)</f>
        <v>3.2370624999999995</v>
      </c>
      <c r="P29">
        <f>L30-L27</f>
        <v>9.0724999999999056E-2</v>
      </c>
      <c r="Q29">
        <f>M30-M27</f>
        <v>-8.711250000000037E-2</v>
      </c>
      <c r="S29">
        <v>2.5</v>
      </c>
      <c r="T29">
        <f>P29/L27*100</f>
        <v>1.2984503751516034</v>
      </c>
      <c r="U29">
        <f>Q29/M27*100</f>
        <v>-2.5814935546006925</v>
      </c>
    </row>
    <row r="30" spans="11:39" x14ac:dyDescent="0.25">
      <c r="K30">
        <v>2.5</v>
      </c>
      <c r="L30">
        <f>AVERAGE(B8,F8,J8,N8,R8,V8,Z8,AD8)</f>
        <v>7.0778999999999996</v>
      </c>
      <c r="M30">
        <f>AVERAGE(C8,G8,K8,O8,S8,W8,AA8,AE8)</f>
        <v>3.2873874999999999</v>
      </c>
      <c r="P30">
        <f>L31-L27</f>
        <v>-3.2150000000001455E-2</v>
      </c>
      <c r="Q30">
        <f>M31-M27</f>
        <v>-0.10481250000000042</v>
      </c>
      <c r="S30">
        <v>3.5</v>
      </c>
      <c r="T30">
        <f>P30/L27*100</f>
        <v>-0.46012873586251174</v>
      </c>
      <c r="U30">
        <f>Q30/M27*100</f>
        <v>-3.1060157060305351</v>
      </c>
    </row>
    <row r="31" spans="11:39" x14ac:dyDescent="0.25">
      <c r="K31">
        <v>3.5</v>
      </c>
      <c r="L31">
        <f>AVERAGE(B9,F9,J9,N9,R9,V9,Z9,AD9)</f>
        <v>6.9550249999999991</v>
      </c>
      <c r="M31">
        <f>AVERAGE(C9,G9,K9,O9,S9,W9,AA9,AE9)</f>
        <v>3.2696874999999999</v>
      </c>
      <c r="P31">
        <f>L32-L27</f>
        <v>1.4103749999999984</v>
      </c>
      <c r="Q31">
        <f>M32-M27</f>
        <v>0.42142499999999927</v>
      </c>
      <c r="S31">
        <v>4.5</v>
      </c>
      <c r="T31">
        <f>P31/L27*100</f>
        <v>20.185196449208703</v>
      </c>
      <c r="U31">
        <f>Q31/M27*100</f>
        <v>12.488516817306245</v>
      </c>
    </row>
    <row r="32" spans="11:39" x14ac:dyDescent="0.25">
      <c r="K32">
        <v>4.5</v>
      </c>
      <c r="L32">
        <f>AVERAGE(B10,F10,J10,N10,R10,V10,Z10,AD10)</f>
        <v>8.397549999999999</v>
      </c>
      <c r="M32">
        <f>AVERAGE(C10,G10,K10,O10,S10,W10,AA10,AE10)</f>
        <v>3.7959249999999995</v>
      </c>
      <c r="P32">
        <f>L33-L27</f>
        <v>4.1023375000000009</v>
      </c>
      <c r="Q32">
        <f>M33-M27</f>
        <v>-5.7662500000000616E-2</v>
      </c>
      <c r="S32">
        <v>5.5</v>
      </c>
      <c r="T32">
        <f>P32/L27*100</f>
        <v>58.712390916214353</v>
      </c>
      <c r="U32">
        <f>Q32/M27*100</f>
        <v>-1.708771669877037</v>
      </c>
    </row>
    <row r="33" spans="1:13" x14ac:dyDescent="0.25">
      <c r="K33">
        <v>5.5</v>
      </c>
      <c r="L33">
        <f>AVERAGE(B11,F11,J11,N11,R11,V11,Z11,AD11)</f>
        <v>11.089512500000001</v>
      </c>
      <c r="M33">
        <f>AVERAGE(C11,G11,K11,O11,S11,W11,AA11,AE11)</f>
        <v>3.3168374999999997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7.4646999999999997</v>
      </c>
      <c r="C42">
        <f>C5</f>
        <v>3.5712000000000002</v>
      </c>
    </row>
    <row r="43" spans="1:13" x14ac:dyDescent="0.25">
      <c r="A43" s="1">
        <v>2</v>
      </c>
      <c r="B43">
        <f>F5</f>
        <v>7.7858000000000001</v>
      </c>
      <c r="C43">
        <f>G5</f>
        <v>3.1541999999999999</v>
      </c>
    </row>
    <row r="44" spans="1:13" x14ac:dyDescent="0.25">
      <c r="A44" s="1">
        <v>3</v>
      </c>
      <c r="B44">
        <f>J5</f>
        <v>6.8973000000000004</v>
      </c>
      <c r="C44">
        <f>K5</f>
        <v>3.0865</v>
      </c>
    </row>
    <row r="45" spans="1:13" x14ac:dyDescent="0.25">
      <c r="A45" s="1">
        <v>4</v>
      </c>
      <c r="B45">
        <f>N5</f>
        <v>8.0161999999999995</v>
      </c>
      <c r="C45">
        <f>O5</f>
        <v>3.3711000000000002</v>
      </c>
    </row>
    <row r="46" spans="1:13" x14ac:dyDescent="0.25">
      <c r="A46" s="1">
        <v>5</v>
      </c>
      <c r="B46">
        <f>R5</f>
        <v>6.1959</v>
      </c>
      <c r="C46">
        <f>S5</f>
        <v>2.9504000000000001</v>
      </c>
    </row>
    <row r="47" spans="1:13" x14ac:dyDescent="0.25">
      <c r="A47" s="1">
        <v>6</v>
      </c>
      <c r="B47">
        <f>V5</f>
        <v>7.7496</v>
      </c>
      <c r="C47">
        <f>W5</f>
        <v>4.2595000000000001</v>
      </c>
    </row>
    <row r="48" spans="1:13" x14ac:dyDescent="0.25">
      <c r="A48" s="1">
        <v>7</v>
      </c>
      <c r="B48">
        <f>Z5</f>
        <v>5.9518000000000004</v>
      </c>
      <c r="C48">
        <f>AA5</f>
        <v>3.3203</v>
      </c>
    </row>
    <row r="49" spans="1:3" x14ac:dyDescent="0.25">
      <c r="A49" s="1">
        <v>8</v>
      </c>
      <c r="B49">
        <f>AD5</f>
        <v>5.8361000000000001</v>
      </c>
      <c r="C49">
        <f>AE5</f>
        <v>3.2827999999999999</v>
      </c>
    </row>
    <row r="51" spans="1:3" x14ac:dyDescent="0.25">
      <c r="A51" t="s">
        <v>28</v>
      </c>
      <c r="B51">
        <f>AVERAGE(B42:B49)</f>
        <v>6.9871750000000006</v>
      </c>
      <c r="C51">
        <f>AVERAGE(C42:C49)</f>
        <v>3.3745000000000003</v>
      </c>
    </row>
    <row r="52" spans="1:3" x14ac:dyDescent="0.25">
      <c r="A52" t="s">
        <v>15</v>
      </c>
      <c r="B52">
        <f>_xlfn.STDEV.P(B42:B49)</f>
        <v>0.83195440342303917</v>
      </c>
      <c r="C52">
        <f>_xlfn.STDEV.P(C42:C49)</f>
        <v>0.37825435886450831</v>
      </c>
    </row>
    <row r="53" spans="1:3" x14ac:dyDescent="0.25">
      <c r="A53" t="s">
        <v>29</v>
      </c>
      <c r="B53">
        <f>1.5*B52</f>
        <v>1.2479316051345588</v>
      </c>
      <c r="C53">
        <f>1.5*C52</f>
        <v>0.56738153829676241</v>
      </c>
    </row>
    <row r="54" spans="1:3" x14ac:dyDescent="0.25">
      <c r="A54" t="s">
        <v>16</v>
      </c>
      <c r="B54">
        <f>2*B52</f>
        <v>1.6639088068460783</v>
      </c>
      <c r="C54">
        <f>2*C52</f>
        <v>0.75650871772901662</v>
      </c>
    </row>
    <row r="55" spans="1:3" x14ac:dyDescent="0.25">
      <c r="A55" t="s">
        <v>30</v>
      </c>
      <c r="B55">
        <f>B51+B53</f>
        <v>8.2351066051345594</v>
      </c>
      <c r="C55">
        <f>C51+C53</f>
        <v>3.9418815382967627</v>
      </c>
    </row>
    <row r="56" spans="1:3" x14ac:dyDescent="0.25">
      <c r="A56" t="s">
        <v>17</v>
      </c>
      <c r="B56">
        <f>B51+B54</f>
        <v>8.6510838068460796</v>
      </c>
      <c r="C56">
        <f>C51+C54</f>
        <v>4.1310087177290171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2015-05-18T03:53:52Z</dcterms:created>
  <dcterms:modified xsi:type="dcterms:W3CDTF">2015-05-27T06:37:31Z</dcterms:modified>
</cp:coreProperties>
</file>