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<sst xmlns="http://schemas.openxmlformats.org/spreadsheetml/2006/main" count="86" uniqueCount="31">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</sst>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8.3862000000000005</v>
      </c>
      <c r="C5">
        <v>4.7179000000000002</v>
      </c>
      <c r="E5">
        <v>727</v>
      </c>
      <c r="F5">
        <v>7.4241999999999999</v>
      </c>
      <c r="G5">
        <v>20.693899999999999</v>
      </c>
      <c r="I5">
        <v>727</v>
      </c>
      <c r="J5">
        <v>5.6632999999999996</v>
      </c>
      <c r="K5">
        <v>11.1012</v>
      </c>
      <c r="M5">
        <v>727</v>
      </c>
      <c r="N5">
        <v>7.5487000000000002</v>
      </c>
      <c r="O5">
        <v>5.6913</v>
      </c>
      <c r="Q5">
        <v>727</v>
      </c>
      <c r="R5">
        <v>8.8101000000000003</v>
      </c>
      <c r="S5">
        <v>17.722100000000001</v>
      </c>
      <c r="U5">
        <v>727</v>
      </c>
      <c r="V5">
        <v>6.8228</v>
      </c>
      <c r="W5">
        <v>6.7442000000000002</v>
      </c>
      <c r="Y5">
        <v>727</v>
      </c>
      <c r="Z5">
        <v>6.5993000000000004</v>
      </c>
      <c r="AA5">
        <v>10.226900000000001</v>
      </c>
      <c r="AC5">
        <v>727</v>
      </c>
      <c r="AD5">
        <v>6.2903000000000002</v>
      </c>
      <c r="AE5">
        <v>5.0392999999999999</v>
      </c>
    </row>
    <row r="6" spans="1:31" x14ac:dyDescent="0.25">
      <c r="A6">
        <v>0.5</v>
      </c>
      <c r="B6">
        <v>9.2103000000000002</v>
      </c>
      <c r="C6">
        <v>4.8681000000000001</v>
      </c>
      <c r="E6">
        <v>0.5</v>
      </c>
      <c r="F6">
        <v>8.4514999999999993</v>
      </c>
      <c r="G6">
        <v>19.4147</v>
      </c>
      <c r="I6">
        <v>0.5</v>
      </c>
      <c r="J6">
        <v>5.8739999999999997</v>
      </c>
      <c r="K6">
        <v>11.2729</v>
      </c>
      <c r="M6">
        <v>0.5</v>
      </c>
      <c r="N6">
        <v>6.4249000000000001</v>
      </c>
      <c r="O6">
        <v>4.8183999999999996</v>
      </c>
      <c r="Q6">
        <v>0.5</v>
      </c>
      <c r="R6">
        <v>9.3575999999999997</v>
      </c>
      <c r="S6">
        <v>12.819699999999999</v>
      </c>
      <c r="U6">
        <v>0.5</v>
      </c>
      <c r="V6">
        <v>6.7133000000000003</v>
      </c>
      <c r="W6">
        <v>6.0378999999999996</v>
      </c>
      <c r="Y6">
        <v>0.5</v>
      </c>
      <c r="Z6">
        <v>6.0510999999999999</v>
      </c>
      <c r="AA6">
        <v>6.8002000000000002</v>
      </c>
      <c r="AC6">
        <v>0.5</v>
      </c>
      <c r="AD6">
        <v>5.7050000000000001</v>
      </c>
      <c r="AE6">
        <v>6.6665000000000001</v>
      </c>
    </row>
    <row r="7" spans="1:31" x14ac:dyDescent="0.25">
      <c r="A7">
        <v>1.5</v>
      </c>
      <c r="B7">
        <v>8.5134000000000007</v>
      </c>
      <c r="C7">
        <v>4.6600999999999999</v>
      </c>
      <c r="E7">
        <v>1.5</v>
      </c>
      <c r="F7">
        <v>5.7210000000000001</v>
      </c>
      <c r="G7">
        <v>16.903300000000002</v>
      </c>
      <c r="I7">
        <v>1.5</v>
      </c>
      <c r="J7">
        <v>7.3666999999999998</v>
      </c>
      <c r="K7">
        <v>7.5454999999999997</v>
      </c>
      <c r="M7">
        <v>1.5</v>
      </c>
      <c r="N7">
        <v>8.6161999999999992</v>
      </c>
      <c r="O7">
        <v>5.1978999999999997</v>
      </c>
      <c r="Q7">
        <v>1.5</v>
      </c>
      <c r="R7">
        <v>5.2084999999999999</v>
      </c>
      <c r="S7">
        <v>6.5292000000000003</v>
      </c>
      <c r="U7">
        <v>1.5</v>
      </c>
      <c r="V7">
        <v>7.0472000000000001</v>
      </c>
      <c r="W7">
        <v>5.0768000000000004</v>
      </c>
      <c r="Y7">
        <v>1.5</v>
      </c>
      <c r="Z7">
        <v>6.6233000000000004</v>
      </c>
      <c r="AA7">
        <v>6.4452999999999996</v>
      </c>
      <c r="AC7">
        <v>1.5</v>
      </c>
      <c r="AD7">
        <v>5.1151999999999997</v>
      </c>
      <c r="AE7">
        <v>19.9956</v>
      </c>
    </row>
    <row r="8" spans="1:31" x14ac:dyDescent="0.25">
      <c r="A8">
        <v>2.5</v>
      </c>
      <c r="B8">
        <v>6.7306999999999997</v>
      </c>
      <c r="C8">
        <v>6.6455000000000002</v>
      </c>
      <c r="E8">
        <v>2.5</v>
      </c>
      <c r="F8">
        <v>7.3411999999999997</v>
      </c>
      <c r="G8">
        <v>14.254799999999999</v>
      </c>
      <c r="I8">
        <v>2.5</v>
      </c>
      <c r="J8">
        <v>8.1952999999999996</v>
      </c>
      <c r="K8">
        <v>7.2518000000000002</v>
      </c>
      <c r="M8">
        <v>2.5</v>
      </c>
      <c r="N8">
        <v>7.6262999999999996</v>
      </c>
      <c r="O8">
        <v>5.1181000000000001</v>
      </c>
      <c r="Q8">
        <v>2.5</v>
      </c>
      <c r="R8">
        <v>7.1167999999999996</v>
      </c>
      <c r="S8">
        <v>11.8329</v>
      </c>
      <c r="U8">
        <v>2.5</v>
      </c>
      <c r="V8">
        <v>7.5682</v>
      </c>
      <c r="W8">
        <v>5.6657999999999999</v>
      </c>
      <c r="Y8">
        <v>2.5</v>
      </c>
      <c r="Z8">
        <v>6.2419000000000002</v>
      </c>
      <c r="AA8">
        <v>6.8615000000000004</v>
      </c>
      <c r="AC8">
        <v>2.5</v>
      </c>
      <c r="AD8">
        <v>4.6115000000000004</v>
      </c>
      <c r="AE8">
        <v>9.9619</v>
      </c>
    </row>
    <row r="9" spans="1:31" x14ac:dyDescent="0.25">
      <c r="A9">
        <v>3.5</v>
      </c>
      <c r="B9">
        <v>5.3357000000000001</v>
      </c>
      <c r="C9">
        <v>19.3066</v>
      </c>
      <c r="E9">
        <v>3.5</v>
      </c>
      <c r="F9">
        <v>7.2121000000000004</v>
      </c>
      <c r="G9">
        <v>10.5222</v>
      </c>
      <c r="I9">
        <v>3.5</v>
      </c>
      <c r="J9">
        <v>6.6093999999999999</v>
      </c>
      <c r="K9">
        <v>6.6779999999999999</v>
      </c>
      <c r="M9">
        <v>3.5</v>
      </c>
      <c r="N9">
        <v>8.6959999999999997</v>
      </c>
      <c r="O9">
        <v>5.3796999999999997</v>
      </c>
      <c r="Q9">
        <v>3.5</v>
      </c>
      <c r="R9">
        <v>8.2554999999999996</v>
      </c>
      <c r="S9">
        <v>6.7516999999999996</v>
      </c>
      <c r="U9">
        <v>3.5</v>
      </c>
      <c r="V9">
        <v>14.7296</v>
      </c>
      <c r="W9">
        <v>6.2594000000000003</v>
      </c>
      <c r="Y9">
        <v>3.5</v>
      </c>
      <c r="Z9">
        <v>5.0772000000000004</v>
      </c>
      <c r="AA9">
        <v>7.2835999999999999</v>
      </c>
      <c r="AC9">
        <v>3.5</v>
      </c>
      <c r="AD9">
        <v>7.3661000000000003</v>
      </c>
      <c r="AE9">
        <v>6.2199</v>
      </c>
    </row>
    <row r="10" spans="1:31" x14ac:dyDescent="0.25">
      <c r="A10">
        <v>4.5</v>
      </c>
      <c r="B10">
        <v>3.3498000000000001</v>
      </c>
      <c r="C10">
        <v>31.4939</v>
      </c>
      <c r="E10">
        <v>4.5</v>
      </c>
      <c r="F10">
        <v>7.4252000000000002</v>
      </c>
      <c r="G10">
        <v>11.136799999999999</v>
      </c>
      <c r="I10">
        <v>4.5</v>
      </c>
      <c r="J10">
        <v>7.2126999999999999</v>
      </c>
      <c r="K10">
        <v>5.3528000000000002</v>
      </c>
      <c r="M10">
        <v>4.5</v>
      </c>
      <c r="N10">
        <v>7.3476999999999997</v>
      </c>
      <c r="O10">
        <v>5.2760999999999996</v>
      </c>
      <c r="Q10">
        <v>4.5</v>
      </c>
      <c r="R10">
        <v>11.3225</v>
      </c>
      <c r="S10">
        <v>6.4779</v>
      </c>
      <c r="U10">
        <v>4.5</v>
      </c>
      <c r="V10">
        <v>7.7229999999999999</v>
      </c>
      <c r="W10">
        <v>10.450100000000001</v>
      </c>
      <c r="Y10">
        <v>4.5</v>
      </c>
      <c r="Z10">
        <v>5.5881999999999996</v>
      </c>
      <c r="AA10">
        <v>7.5233999999999996</v>
      </c>
      <c r="AC10">
        <v>4.5</v>
      </c>
      <c r="AD10">
        <v>6.8464</v>
      </c>
      <c r="AE10">
        <v>6.6064999999999996</v>
      </c>
    </row>
    <row r="11" spans="1:31" x14ac:dyDescent="0.25">
      <c r="A11">
        <v>5.5</v>
      </c>
      <c r="B11">
        <v>4.5514999999999999</v>
      </c>
      <c r="C11">
        <v>30.0779</v>
      </c>
      <c r="E11">
        <v>5.5</v>
      </c>
      <c r="F11">
        <v>6.0602</v>
      </c>
      <c r="G11">
        <v>10.9285</v>
      </c>
      <c r="I11">
        <v>5.5</v>
      </c>
      <c r="J11">
        <v>9.9506999999999994</v>
      </c>
      <c r="K11">
        <v>6.8409000000000004</v>
      </c>
      <c r="M11">
        <v>5.5</v>
      </c>
      <c r="N11">
        <v>12.0726</v>
      </c>
      <c r="O11">
        <v>4.8220999999999998</v>
      </c>
      <c r="Q11">
        <v>5.5</v>
      </c>
      <c r="R11">
        <v>6.1369999999999996</v>
      </c>
      <c r="S11">
        <v>8.5558999999999994</v>
      </c>
      <c r="U11">
        <v>5.5</v>
      </c>
      <c r="V11">
        <v>11.691800000000001</v>
      </c>
      <c r="W11">
        <v>13.1173</v>
      </c>
      <c r="Y11">
        <v>5.5</v>
      </c>
      <c r="Z11">
        <v>6.2184999999999997</v>
      </c>
      <c r="AA11">
        <v>6.2446999999999999</v>
      </c>
      <c r="AC11">
        <v>5.5</v>
      </c>
      <c r="AD11">
        <v>7.0077999999999996</v>
      </c>
      <c r="AE11">
        <v>5.8959999999999999</v>
      </c>
    </row>
    <row r="13" spans="1:31" x14ac:dyDescent="0.25">
      <c r="A13" t="s">
        <v>14</v>
      </c>
      <c r="B13">
        <f>AVERAGE(B6:B11)</f>
        <v>6.2818999999999994</v>
      </c>
      <c r="C13">
        <f>AVERAGE(C6:C11)</f>
        <v>16.175349999999998</v>
      </c>
      <c r="E13" t="s">
        <v>14</v>
      </c>
      <c r="F13">
        <f t="shared" ref="D13:AE13" si="0">AVERAGE(F6:F11)</f>
        <v>7.0351999999999997</v>
      </c>
      <c r="G13">
        <f t="shared" si="0"/>
        <v>13.860049999999999</v>
      </c>
      <c r="I13" t="s">
        <v>14</v>
      </c>
      <c r="J13">
        <f t="shared" si="0"/>
        <v>7.5347999999999997</v>
      </c>
      <c r="K13">
        <f t="shared" si="0"/>
        <v>7.4903166666666658</v>
      </c>
      <c r="M13" t="s">
        <v>14</v>
      </c>
      <c r="N13">
        <f t="shared" si="0"/>
        <v>8.4639500000000005</v>
      </c>
      <c r="O13">
        <f t="shared" si="0"/>
        <v>5.1020499999999993</v>
      </c>
      <c r="Q13" t="s">
        <v>14</v>
      </c>
      <c r="R13">
        <f t="shared" si="0"/>
        <v>7.8996499999999985</v>
      </c>
      <c r="S13">
        <f t="shared" si="0"/>
        <v>8.8278833333333342</v>
      </c>
      <c r="U13" t="s">
        <v>14</v>
      </c>
      <c r="V13">
        <f t="shared" si="0"/>
        <v>9.245516666666667</v>
      </c>
      <c r="W13">
        <f t="shared" si="0"/>
        <v>7.7678833333333337</v>
      </c>
      <c r="Y13" t="s">
        <v>14</v>
      </c>
      <c r="Z13">
        <f t="shared" si="0"/>
        <v>5.9667000000000003</v>
      </c>
      <c r="AA13">
        <f t="shared" si="0"/>
        <v>6.8597833333333336</v>
      </c>
      <c r="AC13" t="s">
        <v>14</v>
      </c>
      <c r="AD13">
        <f t="shared" si="0"/>
        <v>6.1086666666666671</v>
      </c>
      <c r="AE13">
        <f t="shared" si="0"/>
        <v>9.2243999999999993</v>
      </c>
    </row>
    <row r="14" spans="1:31" x14ac:dyDescent="0.25">
      <c r="A14" t="s">
        <v>15</v>
      </c>
      <c r="B14">
        <f>_xlfn.STDEV.P(B6:B11)</f>
        <v>2.0913842808054235</v>
      </c>
      <c r="C14">
        <f>_xlfn.STDEV.P(C6:C11)</f>
        <v>11.467465015679505</v>
      </c>
      <c r="E14" t="s">
        <v>15</v>
      </c>
      <c r="F14">
        <f t="shared" ref="D14:AE14" si="1">_xlfn.STDEV.P(F6:F11)</f>
        <v>0.90927461381770414</v>
      </c>
      <c r="G14">
        <f t="shared" si="1"/>
        <v>3.352179722086317</v>
      </c>
      <c r="I14" t="s">
        <v>15</v>
      </c>
      <c r="J14">
        <f t="shared" si="1"/>
        <v>1.2922500325659374</v>
      </c>
      <c r="K14">
        <f t="shared" si="1"/>
        <v>1.8265837853003686</v>
      </c>
      <c r="M14" t="s">
        <v>15</v>
      </c>
      <c r="N14">
        <f t="shared" si="1"/>
        <v>1.7890769768701</v>
      </c>
      <c r="O14">
        <f t="shared" si="1"/>
        <v>0.21434282314398428</v>
      </c>
      <c r="Q14" t="s">
        <v>15</v>
      </c>
      <c r="R14">
        <f t="shared" si="1"/>
        <v>2.0383909918936931</v>
      </c>
      <c r="S14">
        <f t="shared" si="1"/>
        <v>2.5870061322029239</v>
      </c>
      <c r="U14" t="s">
        <v>15</v>
      </c>
      <c r="V14">
        <f t="shared" si="1"/>
        <v>2.9562261350222991</v>
      </c>
      <c r="W14">
        <f t="shared" si="1"/>
        <v>2.9647819781656057</v>
      </c>
      <c r="Y14" t="s">
        <v>15</v>
      </c>
      <c r="Z14">
        <f t="shared" si="1"/>
        <v>0.50197239299919016</v>
      </c>
      <c r="AA14">
        <f t="shared" si="1"/>
        <v>0.44228284847544735</v>
      </c>
      <c r="AC14" t="s">
        <v>15</v>
      </c>
      <c r="AD14">
        <f t="shared" si="1"/>
        <v>1.0267473426094416</v>
      </c>
      <c r="AE14">
        <f t="shared" si="1"/>
        <v>5.0010694742891424</v>
      </c>
    </row>
    <row r="15" spans="1:31" x14ac:dyDescent="0.25">
      <c r="A15" t="s">
        <v>16</v>
      </c>
      <c r="B15">
        <f>B14*2</f>
        <v>4.182768561610847</v>
      </c>
      <c r="C15">
        <f>C14*2</f>
        <v>22.934930031359009</v>
      </c>
      <c r="E15" t="s">
        <v>16</v>
      </c>
      <c r="F15">
        <f t="shared" ref="D15:AE15" si="2">F14*2</f>
        <v>1.8185492276354083</v>
      </c>
      <c r="G15">
        <f t="shared" si="2"/>
        <v>6.704359444172634</v>
      </c>
      <c r="I15" t="s">
        <v>16</v>
      </c>
      <c r="J15">
        <f t="shared" si="2"/>
        <v>2.5845000651318748</v>
      </c>
      <c r="K15">
        <f t="shared" si="2"/>
        <v>3.6531675706007372</v>
      </c>
      <c r="M15" t="s">
        <v>16</v>
      </c>
      <c r="N15">
        <f t="shared" si="2"/>
        <v>3.5781539537402001</v>
      </c>
      <c r="O15">
        <f t="shared" si="2"/>
        <v>0.42868564628796857</v>
      </c>
      <c r="Q15" t="s">
        <v>16</v>
      </c>
      <c r="R15">
        <f t="shared" si="2"/>
        <v>4.0767819837873862</v>
      </c>
      <c r="S15">
        <f t="shared" si="2"/>
        <v>5.1740122644058477</v>
      </c>
      <c r="U15" t="s">
        <v>16</v>
      </c>
      <c r="V15">
        <f t="shared" si="2"/>
        <v>5.9124522700445983</v>
      </c>
      <c r="W15">
        <f t="shared" si="2"/>
        <v>5.9295639563312115</v>
      </c>
      <c r="Y15" t="s">
        <v>16</v>
      </c>
      <c r="Z15">
        <f t="shared" si="2"/>
        <v>1.0039447859983803</v>
      </c>
      <c r="AA15">
        <f t="shared" si="2"/>
        <v>0.88456569695089471</v>
      </c>
      <c r="AC15" t="s">
        <v>16</v>
      </c>
      <c r="AD15">
        <f t="shared" si="2"/>
        <v>2.0534946852188831</v>
      </c>
      <c r="AE15">
        <f t="shared" si="2"/>
        <v>10.002138948578285</v>
      </c>
    </row>
    <row r="16" spans="1:31" x14ac:dyDescent="0.25">
      <c r="A16" t="s">
        <v>17</v>
      </c>
      <c r="B16">
        <f>B13+B15</f>
        <v>10.464668561610846</v>
      </c>
      <c r="C16">
        <f>C13+C15</f>
        <v>39.110280031359011</v>
      </c>
      <c r="E16" t="s">
        <v>17</v>
      </c>
      <c r="F16">
        <f t="shared" ref="D16:AE16" si="3">F13+F15</f>
        <v>8.8537492276354079</v>
      </c>
      <c r="G16">
        <f t="shared" si="3"/>
        <v>20.564409444172632</v>
      </c>
      <c r="I16" t="s">
        <v>17</v>
      </c>
      <c r="J16">
        <f t="shared" si="3"/>
        <v>10.119300065131874</v>
      </c>
      <c r="K16">
        <f t="shared" si="3"/>
        <v>11.143484237267403</v>
      </c>
      <c r="M16" t="s">
        <v>17</v>
      </c>
      <c r="N16">
        <f t="shared" si="3"/>
        <v>12.042103953740201</v>
      </c>
      <c r="O16">
        <f t="shared" si="3"/>
        <v>5.530735646287968</v>
      </c>
      <c r="Q16" t="s">
        <v>17</v>
      </c>
      <c r="R16">
        <f t="shared" si="3"/>
        <v>11.976431983787386</v>
      </c>
      <c r="S16">
        <f t="shared" si="3"/>
        <v>14.001895597739182</v>
      </c>
      <c r="U16" t="s">
        <v>17</v>
      </c>
      <c r="V16">
        <f t="shared" si="3"/>
        <v>15.157968936711265</v>
      </c>
      <c r="W16">
        <f t="shared" si="3"/>
        <v>13.697447289664545</v>
      </c>
      <c r="Y16" t="s">
        <v>17</v>
      </c>
      <c r="Z16">
        <f t="shared" si="3"/>
        <v>6.9706447859983811</v>
      </c>
      <c r="AA16">
        <f t="shared" si="3"/>
        <v>7.7443490302842282</v>
      </c>
      <c r="AC16" t="s">
        <v>17</v>
      </c>
      <c r="AD16">
        <f t="shared" si="3"/>
        <v>8.1621613518855511</v>
      </c>
      <c r="AE16">
        <f t="shared" si="3"/>
        <v>19.226538948578284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7.1931125000000007</v>
      </c>
      <c r="M27">
        <f>AVERAGE(C5,G5,K5,O5,S5,W5,AA5,AE5)</f>
        <v>10.242100000000001</v>
      </c>
      <c r="P27">
        <f>L28-L27</f>
        <v>3.0349999999998545E-2</v>
      </c>
      <c r="Q27">
        <f>M28-M27</f>
        <v>-1.1548000000000016</v>
      </c>
      <c r="S27">
        <v>0.5</v>
      </c>
      <c r="T27">
        <f>P27/L27*100</f>
        <v>0.42193139617931102</v>
      </c>
      <c r="U27">
        <f>Q27/M27*100</f>
        <v>-11.275031487683206</v>
      </c>
      <c r="Y27">
        <f>L27</f>
        <v>7.1931125000000007</v>
      </c>
      <c r="Z27">
        <f>M27</f>
        <v>10.242100000000001</v>
      </c>
      <c r="AB27">
        <f>T27</f>
        <v>0.42193139617931102</v>
      </c>
      <c r="AC27">
        <f>T28</f>
        <v>-5.7926940528178941</v>
      </c>
      <c r="AD27">
        <f>T29</f>
        <v>-3.6719153217748337</v>
      </c>
      <c r="AE27">
        <f>T30</f>
        <v>9.9690850101398922</v>
      </c>
      <c r="AF27">
        <f>T31</f>
        <v>-1.2675319619983794</v>
      </c>
      <c r="AG27">
        <f>T32</f>
        <v>10.678965468703561</v>
      </c>
      <c r="AH27">
        <f>U27</f>
        <v>-11.275031487683206</v>
      </c>
      <c r="AI27">
        <f>U28</f>
        <v>-11.695721580535242</v>
      </c>
      <c r="AJ27">
        <f>U29</f>
        <v>-17.506785717772736</v>
      </c>
      <c r="AK27">
        <f>U30</f>
        <v>-16.519683463352248</v>
      </c>
      <c r="AL27">
        <f>U31</f>
        <v>2.9055320686187285</v>
      </c>
      <c r="AM27">
        <f>U32</f>
        <v>5.5487888226047328</v>
      </c>
    </row>
    <row r="28" spans="11:39" x14ac:dyDescent="0.25">
      <c r="K28">
        <v>0.5</v>
      </c>
      <c r="L28">
        <f>AVERAGE(B6,F6,J6,N6,R6,V6,Z6,AD6)</f>
        <v>7.2234624999999992</v>
      </c>
      <c r="M28">
        <f>AVERAGE(C6,G6,K6,O6,S6,W6,AA6,AE6)</f>
        <v>9.087299999999999</v>
      </c>
      <c r="P28">
        <f>L29-L27</f>
        <v>-0.41667500000000057</v>
      </c>
      <c r="Q28">
        <f>M29-M27</f>
        <v>-1.1978875000000002</v>
      </c>
      <c r="S28">
        <v>1.5</v>
      </c>
      <c r="T28">
        <f>P28/L27*100</f>
        <v>-5.7926940528178941</v>
      </c>
      <c r="U28">
        <f>Q28/M27*100</f>
        <v>-11.695721580535242</v>
      </c>
    </row>
    <row r="29" spans="11:39" x14ac:dyDescent="0.25">
      <c r="K29">
        <v>1.5</v>
      </c>
      <c r="L29">
        <f>AVERAGE(B7,F7,J7,N7,R7,V7,Z7,AD7)</f>
        <v>6.7764375000000001</v>
      </c>
      <c r="M29">
        <f>AVERAGE(C7,G7,K7,O7,S7,W7,AA7,AE7)</f>
        <v>9.0442125000000004</v>
      </c>
      <c r="P29">
        <f>L30-L27</f>
        <v>-0.26412500000000083</v>
      </c>
      <c r="Q29">
        <f>M30-M27</f>
        <v>-1.7930625000000013</v>
      </c>
      <c r="S29">
        <v>2.5</v>
      </c>
      <c r="T29">
        <f>P29/L27*100</f>
        <v>-3.6719153217748337</v>
      </c>
      <c r="U29">
        <f>Q29/M27*100</f>
        <v>-17.506785717772736</v>
      </c>
    </row>
    <row r="30" spans="11:39" x14ac:dyDescent="0.25">
      <c r="K30">
        <v>2.5</v>
      </c>
      <c r="L30">
        <f>AVERAGE(B8,F8,J8,N8,R8,V8,Z8,AD8)</f>
        <v>6.9289874999999999</v>
      </c>
      <c r="M30">
        <f>AVERAGE(C8,G8,K8,O8,S8,W8,AA8,AE8)</f>
        <v>8.4490374999999993</v>
      </c>
      <c r="P30">
        <f>L31-L27</f>
        <v>0.71708749999999899</v>
      </c>
      <c r="Q30">
        <f>M31-M27</f>
        <v>-1.6919625000000007</v>
      </c>
      <c r="S30">
        <v>3.5</v>
      </c>
      <c r="T30">
        <f>P30/L27*100</f>
        <v>9.9690850101398922</v>
      </c>
      <c r="U30">
        <f>Q30/M27*100</f>
        <v>-16.519683463352248</v>
      </c>
    </row>
    <row r="31" spans="11:39" x14ac:dyDescent="0.25">
      <c r="K31">
        <v>3.5</v>
      </c>
      <c r="L31">
        <f>AVERAGE(B9,F9,J9,N9,R9,V9,Z9,AD9)</f>
        <v>7.9101999999999997</v>
      </c>
      <c r="M31">
        <f>AVERAGE(C9,G9,K9,O9,S9,W9,AA9,AE9)</f>
        <v>8.5501374999999999</v>
      </c>
      <c r="P31">
        <f>L32-L27</f>
        <v>-9.1175000000000672E-2</v>
      </c>
      <c r="Q31">
        <f>M32-M27</f>
        <v>0.29758749999999878</v>
      </c>
      <c r="S31">
        <v>4.5</v>
      </c>
      <c r="T31">
        <f>P31/L27*100</f>
        <v>-1.2675319619983794</v>
      </c>
      <c r="U31">
        <f>Q31/M27*100</f>
        <v>2.9055320686187285</v>
      </c>
    </row>
    <row r="32" spans="11:39" x14ac:dyDescent="0.25">
      <c r="K32">
        <v>4.5</v>
      </c>
      <c r="L32">
        <f>AVERAGE(B10,F10,J10,N10,R10,V10,Z10,AD10)</f>
        <v>7.1019375</v>
      </c>
      <c r="M32">
        <f>AVERAGE(C10,G10,K10,O10,S10,W10,AA10,AE10)</f>
        <v>10.539687499999999</v>
      </c>
      <c r="P32">
        <f>L33-L27</f>
        <v>0.76814999999999944</v>
      </c>
      <c r="Q32">
        <f>M33-M27</f>
        <v>0.56831249999999933</v>
      </c>
      <c r="S32">
        <v>5.5</v>
      </c>
      <c r="T32">
        <f>P32/L27*100</f>
        <v>10.678965468703561</v>
      </c>
      <c r="U32">
        <f>Q32/M27*100</f>
        <v>5.5487888226047328</v>
      </c>
    </row>
    <row r="33" spans="1:13" x14ac:dyDescent="0.25">
      <c r="K33">
        <v>5.5</v>
      </c>
      <c r="L33">
        <f>AVERAGE(B11,F11,J11,N11,R11,V11,Z11,AD11)</f>
        <v>7.9612625000000001</v>
      </c>
      <c r="M33">
        <f>AVERAGE(C11,G11,K11,O11,S11,W11,AA11,AE11)</f>
        <v>10.8104125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8.3862000000000005</v>
      </c>
      <c r="C42">
        <f>C5</f>
        <v>4.7179000000000002</v>
      </c>
    </row>
    <row r="43" spans="1:13" x14ac:dyDescent="0.25">
      <c r="A43" s="1">
        <v>2</v>
      </c>
      <c r="B43">
        <f>F5</f>
        <v>7.4241999999999999</v>
      </c>
      <c r="C43">
        <f>G5</f>
        <v>20.693899999999999</v>
      </c>
    </row>
    <row r="44" spans="1:13" x14ac:dyDescent="0.25">
      <c r="A44" s="1">
        <v>3</v>
      </c>
      <c r="B44">
        <f>J5</f>
        <v>5.6632999999999996</v>
      </c>
      <c r="C44">
        <f>K5</f>
        <v>11.1012</v>
      </c>
    </row>
    <row r="45" spans="1:13" x14ac:dyDescent="0.25">
      <c r="A45" s="1">
        <v>4</v>
      </c>
      <c r="B45">
        <f>N5</f>
        <v>7.5487000000000002</v>
      </c>
      <c r="C45">
        <f>O5</f>
        <v>5.6913</v>
      </c>
    </row>
    <row r="46" spans="1:13" x14ac:dyDescent="0.25">
      <c r="A46" s="1">
        <v>5</v>
      </c>
      <c r="B46">
        <f>R5</f>
        <v>8.8101000000000003</v>
      </c>
      <c r="C46">
        <f>S5</f>
        <v>17.722100000000001</v>
      </c>
    </row>
    <row r="47" spans="1:13" x14ac:dyDescent="0.25">
      <c r="A47" s="1">
        <v>6</v>
      </c>
      <c r="B47">
        <f>V5</f>
        <v>6.8228</v>
      </c>
      <c r="C47">
        <f>W5</f>
        <v>6.7442000000000002</v>
      </c>
    </row>
    <row r="48" spans="1:13" x14ac:dyDescent="0.25">
      <c r="A48" s="1">
        <v>7</v>
      </c>
      <c r="B48">
        <f>Z5</f>
        <v>6.5993000000000004</v>
      </c>
      <c r="C48">
        <f>AA5</f>
        <v>10.226900000000001</v>
      </c>
    </row>
    <row r="49" spans="1:3" x14ac:dyDescent="0.25">
      <c r="A49" s="1">
        <v>8</v>
      </c>
      <c r="B49">
        <f>AD5</f>
        <v>6.2903000000000002</v>
      </c>
      <c r="C49">
        <f>AE5</f>
        <v>5.0392999999999999</v>
      </c>
    </row>
    <row r="51" spans="1:3" x14ac:dyDescent="0.25">
      <c r="A51" t="s">
        <v>28</v>
      </c>
      <c r="B51">
        <f>AVERAGE(B42:B49)</f>
        <v>7.1931125000000007</v>
      </c>
      <c r="C51">
        <f>AVERAGE(C42:C49)</f>
        <v>10.242100000000001</v>
      </c>
    </row>
    <row r="52" spans="1:3" x14ac:dyDescent="0.25">
      <c r="A52" t="s">
        <v>15</v>
      </c>
      <c r="B52">
        <f>_xlfn.STDEV.P(B42:B49)</f>
        <v>0.99140629844365313</v>
      </c>
      <c r="C52">
        <f>_xlfn.STDEV.P(C42:C49)</f>
        <v>5.6619321527637538</v>
      </c>
    </row>
    <row r="53" spans="1:3" x14ac:dyDescent="0.25">
      <c r="A53" t="s">
        <v>29</v>
      </c>
      <c r="B53">
        <f>1.5*B52</f>
        <v>1.4871094476654796</v>
      </c>
      <c r="C53">
        <f>1.5*C52</f>
        <v>8.4928982291456308</v>
      </c>
    </row>
    <row r="54" spans="1:3" x14ac:dyDescent="0.25">
      <c r="A54" t="s">
        <v>16</v>
      </c>
      <c r="B54">
        <f>2*B52</f>
        <v>1.9828125968873063</v>
      </c>
      <c r="C54">
        <f>2*C52</f>
        <v>11.323864305527508</v>
      </c>
    </row>
    <row r="55" spans="1:3" x14ac:dyDescent="0.25">
      <c r="A55" t="s">
        <v>30</v>
      </c>
      <c r="B55">
        <f>B51+B53</f>
        <v>8.6802219476654798</v>
      </c>
      <c r="C55">
        <f>C51+C53</f>
        <v>18.734998229145631</v>
      </c>
    </row>
    <row r="56" spans="1:3" x14ac:dyDescent="0.25">
      <c r="A56" t="s">
        <v>17</v>
      </c>
      <c r="B56">
        <f>B51+B54</f>
        <v>9.1759250968873065</v>
      </c>
      <c r="C56">
        <f>C51+C54</f>
        <v>21.565964305527508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2015-05-18T03:57:54Z</dcterms:created>
  <dcterms:modified xsi:type="dcterms:W3CDTF">2015-05-27T06:38:36Z</dcterms:modified>
</cp:coreProperties>
</file>