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4" i="1" s="1"/>
  <c r="B52" i="1"/>
  <c r="B54" i="1" s="1"/>
  <c r="C49" i="1"/>
  <c r="B49" i="1"/>
  <c r="C48" i="1"/>
  <c r="B48" i="1"/>
  <c r="C47" i="1"/>
  <c r="B47" i="1"/>
  <c r="C46" i="1"/>
  <c r="C51" i="1" s="1"/>
  <c r="C56" i="1" s="1"/>
  <c r="B46" i="1"/>
  <c r="B51" i="1" s="1"/>
  <c r="B56" i="1" s="1"/>
  <c r="C45" i="1"/>
  <c r="B45" i="1"/>
  <c r="C44" i="1"/>
  <c r="B44" i="1"/>
  <c r="C43" i="1"/>
  <c r="B43" i="1"/>
  <c r="C42" i="1"/>
  <c r="B42" i="1"/>
  <c r="Q28" i="1"/>
  <c r="U28" i="1" s="1"/>
  <c r="AI27" i="1" s="1"/>
  <c r="Q27" i="1"/>
  <c r="U27" i="1" s="1"/>
  <c r="AH27" i="1" s="1"/>
  <c r="P27" i="1"/>
  <c r="T27" i="1" s="1"/>
  <c r="AB27" i="1" s="1"/>
  <c r="M33" i="1"/>
  <c r="M32" i="1"/>
  <c r="M31" i="1"/>
  <c r="M30" i="1"/>
  <c r="Q29" i="1" s="1"/>
  <c r="U29" i="1" s="1"/>
  <c r="AJ27" i="1" s="1"/>
  <c r="M29" i="1"/>
  <c r="L33" i="1"/>
  <c r="L32" i="1"/>
  <c r="P31" i="1" s="1"/>
  <c r="T31" i="1" s="1"/>
  <c r="AF27" i="1" s="1"/>
  <c r="L31" i="1"/>
  <c r="P30" i="1" s="1"/>
  <c r="T30" i="1" s="1"/>
  <c r="AE27" i="1" s="1"/>
  <c r="L30" i="1"/>
  <c r="L29" i="1"/>
  <c r="M28" i="1"/>
  <c r="L28" i="1"/>
  <c r="M27" i="1"/>
  <c r="Z27" i="1" s="1"/>
  <c r="L27" i="1"/>
  <c r="P32" i="1" s="1"/>
  <c r="T32" i="1" s="1"/>
  <c r="AG27" i="1" s="1"/>
  <c r="F13" i="1"/>
  <c r="G13" i="1"/>
  <c r="J13" i="1"/>
  <c r="J16" i="1" s="1"/>
  <c r="K13" i="1"/>
  <c r="K16" i="1" s="1"/>
  <c r="N13" i="1"/>
  <c r="O13" i="1"/>
  <c r="R13" i="1"/>
  <c r="S13" i="1"/>
  <c r="V13" i="1"/>
  <c r="W13" i="1"/>
  <c r="Z13" i="1"/>
  <c r="Z16" i="1" s="1"/>
  <c r="AA13" i="1"/>
  <c r="AA16" i="1" s="1"/>
  <c r="AD13" i="1"/>
  <c r="AE13" i="1"/>
  <c r="F14" i="1"/>
  <c r="F15" i="1" s="1"/>
  <c r="G14" i="1"/>
  <c r="G15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D14" i="1"/>
  <c r="AD15" i="1" s="1"/>
  <c r="AD16" i="1" s="1"/>
  <c r="AE14" i="1"/>
  <c r="AE15" i="1" s="1"/>
  <c r="AE16" i="1" s="1"/>
  <c r="J15" i="1"/>
  <c r="K15" i="1"/>
  <c r="R15" i="1"/>
  <c r="S15" i="1"/>
  <c r="Z15" i="1"/>
  <c r="AA15" i="1"/>
  <c r="C16" i="1"/>
  <c r="B16" i="1"/>
  <c r="C15" i="1"/>
  <c r="B15" i="1"/>
  <c r="C14" i="1"/>
  <c r="B14" i="1"/>
  <c r="C13" i="1"/>
  <c r="B13" i="1"/>
  <c r="S16" i="1" l="1"/>
  <c r="R16" i="1"/>
  <c r="Y27" i="1"/>
  <c r="Q30" i="1"/>
  <c r="U30" i="1" s="1"/>
  <c r="AK27" i="1" s="1"/>
  <c r="P28" i="1"/>
  <c r="T28" i="1" s="1"/>
  <c r="AC27" i="1" s="1"/>
  <c r="Q31" i="1"/>
  <c r="U31" i="1" s="1"/>
  <c r="AL27" i="1" s="1"/>
  <c r="P29" i="1"/>
  <c r="T29" i="1" s="1"/>
  <c r="AD27" i="1" s="1"/>
  <c r="Q32" i="1"/>
  <c r="U32" i="1" s="1"/>
  <c r="AM27" i="1" s="1"/>
  <c r="G16" i="1"/>
  <c r="F16" i="1"/>
  <c r="C53" i="1"/>
  <c r="C55" i="1" s="1"/>
  <c r="B53" i="1"/>
  <c r="B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<sst xmlns="http://schemas.openxmlformats.org/spreadsheetml/2006/main" count="86" uniqueCount="31">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</sst>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M56"/>
  <sheetViews>
    <sheetView tabSelected="1" zoomScale="70" zoomScaleNormal="70" workbookViewId="0">
      <selection activeCell="R5" sqref="R5:S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19.209099999999999</v>
      </c>
      <c r="C5">
        <v>6.9896000000000003</v>
      </c>
      <c r="E5">
        <v>626</v>
      </c>
      <c r="I5">
        <v>626</v>
      </c>
      <c r="J5">
        <v>5.9184999999999999</v>
      </c>
      <c r="K5">
        <v>4.8489000000000004</v>
      </c>
      <c r="M5">
        <v>626</v>
      </c>
      <c r="N5">
        <v>7.0076999999999998</v>
      </c>
      <c r="O5">
        <v>9.9343000000000004</v>
      </c>
      <c r="Q5">
        <v>626</v>
      </c>
      <c r="U5">
        <v>626</v>
      </c>
      <c r="V5">
        <v>6.1651999999999996</v>
      </c>
      <c r="W5">
        <v>3.5465</v>
      </c>
      <c r="Y5">
        <v>626</v>
      </c>
      <c r="Z5">
        <v>7.2263999999999999</v>
      </c>
      <c r="AA5">
        <v>5.4974999999999996</v>
      </c>
      <c r="AC5">
        <v>626</v>
      </c>
      <c r="AD5">
        <v>4.8360000000000003</v>
      </c>
      <c r="AE5">
        <v>3.7509000000000001</v>
      </c>
    </row>
    <row r="6" spans="1:31" x14ac:dyDescent="0.25">
      <c r="A6">
        <v>0.5</v>
      </c>
      <c r="B6">
        <v>14.855600000000001</v>
      </c>
      <c r="C6">
        <v>7.2972999999999999</v>
      </c>
      <c r="E6">
        <v>0.5</v>
      </c>
      <c r="I6">
        <v>0.5</v>
      </c>
      <c r="J6">
        <v>6.2523999999999997</v>
      </c>
      <c r="K6">
        <v>10.3179</v>
      </c>
      <c r="M6">
        <v>0.5</v>
      </c>
      <c r="N6">
        <v>6.1645000000000003</v>
      </c>
      <c r="O6">
        <v>9.1824999999999992</v>
      </c>
      <c r="Q6">
        <v>0.5</v>
      </c>
      <c r="U6">
        <v>0.5</v>
      </c>
      <c r="V6">
        <v>5.7591999999999999</v>
      </c>
      <c r="W6">
        <v>3.5436000000000001</v>
      </c>
      <c r="Y6">
        <v>0.5</v>
      </c>
      <c r="Z6">
        <v>6.9618000000000002</v>
      </c>
      <c r="AA6">
        <v>5.63</v>
      </c>
      <c r="AC6">
        <v>0.5</v>
      </c>
      <c r="AD6">
        <v>5.4749999999999996</v>
      </c>
      <c r="AE6">
        <v>4.2606000000000002</v>
      </c>
    </row>
    <row r="7" spans="1:31" x14ac:dyDescent="0.25">
      <c r="A7">
        <v>1.5</v>
      </c>
      <c r="B7">
        <v>7.0038</v>
      </c>
      <c r="C7">
        <v>4.351</v>
      </c>
      <c r="E7">
        <v>1.5</v>
      </c>
      <c r="I7">
        <v>1.5</v>
      </c>
      <c r="J7">
        <v>5.8559000000000001</v>
      </c>
      <c r="K7">
        <v>14.359500000000001</v>
      </c>
      <c r="M7">
        <v>1.5</v>
      </c>
      <c r="N7">
        <v>5.4063999999999997</v>
      </c>
      <c r="O7">
        <v>6.6651999999999996</v>
      </c>
      <c r="Q7">
        <v>1.5</v>
      </c>
      <c r="U7">
        <v>1.5</v>
      </c>
      <c r="V7">
        <v>6.3651999999999997</v>
      </c>
      <c r="W7">
        <v>5.5585000000000004</v>
      </c>
      <c r="Y7">
        <v>1.5</v>
      </c>
      <c r="Z7">
        <v>6.9424999999999999</v>
      </c>
      <c r="AA7">
        <v>5.8231999999999999</v>
      </c>
      <c r="AC7">
        <v>1.5</v>
      </c>
      <c r="AD7">
        <v>5.3228</v>
      </c>
      <c r="AE7">
        <v>3.5426000000000002</v>
      </c>
    </row>
    <row r="8" spans="1:31" x14ac:dyDescent="0.25">
      <c r="A8">
        <v>2.5</v>
      </c>
      <c r="B8">
        <v>6.1032999999999999</v>
      </c>
      <c r="C8">
        <v>6.4257</v>
      </c>
      <c r="E8">
        <v>2.5</v>
      </c>
      <c r="I8">
        <v>2.5</v>
      </c>
      <c r="J8">
        <v>7.4650999999999996</v>
      </c>
      <c r="K8">
        <v>15.2059</v>
      </c>
      <c r="M8">
        <v>2.5</v>
      </c>
      <c r="N8">
        <v>5.8628</v>
      </c>
      <c r="O8">
        <v>9.2361000000000004</v>
      </c>
      <c r="Q8">
        <v>2.5</v>
      </c>
      <c r="U8">
        <v>2.5</v>
      </c>
      <c r="V8">
        <v>5.5228999999999999</v>
      </c>
      <c r="W8">
        <v>4.1212</v>
      </c>
      <c r="Y8">
        <v>2.5</v>
      </c>
      <c r="Z8">
        <v>5.0564999999999998</v>
      </c>
      <c r="AA8">
        <v>4.8015999999999996</v>
      </c>
      <c r="AC8">
        <v>2.5</v>
      </c>
      <c r="AD8">
        <v>4.9090999999999996</v>
      </c>
      <c r="AE8">
        <v>3.7252000000000001</v>
      </c>
    </row>
    <row r="9" spans="1:31" x14ac:dyDescent="0.25">
      <c r="A9">
        <v>3.5</v>
      </c>
      <c r="B9">
        <v>6.1273999999999997</v>
      </c>
      <c r="C9">
        <v>4.5934999999999997</v>
      </c>
      <c r="E9">
        <v>3.5</v>
      </c>
      <c r="I9">
        <v>3.5</v>
      </c>
      <c r="J9">
        <v>6.1764000000000001</v>
      </c>
      <c r="K9">
        <v>14.2682</v>
      </c>
      <c r="M9">
        <v>3.5</v>
      </c>
      <c r="N9">
        <v>5.5726000000000004</v>
      </c>
      <c r="O9">
        <v>4.4318</v>
      </c>
      <c r="Q9">
        <v>3.5</v>
      </c>
      <c r="U9">
        <v>3.5</v>
      </c>
      <c r="V9">
        <v>4.8502999999999998</v>
      </c>
      <c r="W9">
        <v>5.2378999999999998</v>
      </c>
      <c r="Y9">
        <v>3.5</v>
      </c>
      <c r="Z9">
        <v>5.6006</v>
      </c>
      <c r="AA9">
        <v>4.9942000000000002</v>
      </c>
      <c r="AC9">
        <v>3.5</v>
      </c>
      <c r="AD9">
        <v>5.1231999999999998</v>
      </c>
      <c r="AE9">
        <v>3.9034</v>
      </c>
    </row>
    <row r="10" spans="1:31" x14ac:dyDescent="0.25">
      <c r="A10">
        <v>4.5</v>
      </c>
      <c r="B10">
        <v>6.7918000000000003</v>
      </c>
      <c r="C10">
        <v>7.0180999999999996</v>
      </c>
      <c r="E10">
        <v>4.5</v>
      </c>
      <c r="I10">
        <v>4.5</v>
      </c>
      <c r="J10">
        <v>6.5267999999999997</v>
      </c>
      <c r="K10">
        <v>8.5512999999999995</v>
      </c>
      <c r="M10">
        <v>4.5</v>
      </c>
      <c r="N10">
        <v>6.3916000000000004</v>
      </c>
      <c r="O10">
        <v>3.8582000000000001</v>
      </c>
      <c r="Q10">
        <v>4.5</v>
      </c>
      <c r="U10">
        <v>4.5</v>
      </c>
      <c r="V10">
        <v>4.6760000000000002</v>
      </c>
      <c r="W10">
        <v>4.9724000000000004</v>
      </c>
      <c r="Y10">
        <v>4.5</v>
      </c>
      <c r="Z10">
        <v>5.6528</v>
      </c>
      <c r="AA10">
        <v>6.9023000000000003</v>
      </c>
      <c r="AC10">
        <v>4.5</v>
      </c>
      <c r="AD10">
        <v>5.0110000000000001</v>
      </c>
      <c r="AE10">
        <v>6.9534000000000002</v>
      </c>
    </row>
    <row r="11" spans="1:31" x14ac:dyDescent="0.25">
      <c r="A11">
        <v>5.5</v>
      </c>
      <c r="B11">
        <v>6.1844000000000001</v>
      </c>
      <c r="C11">
        <v>10.2097</v>
      </c>
      <c r="E11">
        <v>5.5</v>
      </c>
      <c r="I11">
        <v>5.5</v>
      </c>
      <c r="J11">
        <v>6.5838000000000001</v>
      </c>
      <c r="K11">
        <v>13.748699999999999</v>
      </c>
      <c r="M11">
        <v>5.5</v>
      </c>
      <c r="N11">
        <v>5.7512999999999996</v>
      </c>
      <c r="O11">
        <v>3.8216000000000001</v>
      </c>
      <c r="Q11">
        <v>5.5</v>
      </c>
      <c r="U11">
        <v>5.5</v>
      </c>
      <c r="V11">
        <v>5.1271000000000004</v>
      </c>
      <c r="W11">
        <v>4.6936999999999998</v>
      </c>
      <c r="Y11">
        <v>5.5</v>
      </c>
      <c r="Z11">
        <v>5.5957999999999997</v>
      </c>
      <c r="AA11">
        <v>4.1982999999999997</v>
      </c>
      <c r="AC11">
        <v>5.5</v>
      </c>
      <c r="AD11">
        <v>6.5038999999999998</v>
      </c>
      <c r="AE11">
        <v>5.6859000000000002</v>
      </c>
    </row>
    <row r="13" spans="1:31" x14ac:dyDescent="0.25">
      <c r="A13" t="s">
        <v>14</v>
      </c>
      <c r="B13">
        <f>AVERAGE(B6:B11)</f>
        <v>7.844383333333333</v>
      </c>
      <c r="C13">
        <f>AVERAGE(C6:C11)</f>
        <v>6.6492166666666668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6.4767333333333328</v>
      </c>
      <c r="K13">
        <f t="shared" si="0"/>
        <v>12.741916666666667</v>
      </c>
      <c r="M13" t="s">
        <v>14</v>
      </c>
      <c r="N13">
        <f t="shared" si="0"/>
        <v>5.8582000000000001</v>
      </c>
      <c r="O13">
        <f t="shared" si="0"/>
        <v>6.1992333333333347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5.3834499999999998</v>
      </c>
      <c r="W13">
        <f t="shared" si="0"/>
        <v>4.6878833333333327</v>
      </c>
      <c r="Y13" t="s">
        <v>14</v>
      </c>
      <c r="Z13">
        <f t="shared" si="0"/>
        <v>5.9683333333333328</v>
      </c>
      <c r="AA13">
        <f t="shared" si="0"/>
        <v>5.3915999999999995</v>
      </c>
      <c r="AC13" t="s">
        <v>14</v>
      </c>
      <c r="AD13">
        <f t="shared" si="0"/>
        <v>5.3908333333333331</v>
      </c>
      <c r="AE13">
        <f t="shared" si="0"/>
        <v>4.6785166666666669</v>
      </c>
    </row>
    <row r="14" spans="1:31" x14ac:dyDescent="0.25">
      <c r="A14" t="s">
        <v>15</v>
      </c>
      <c r="B14">
        <f>_xlfn.STDEV.P(B6:B11)</f>
        <v>3.1545369118232798</v>
      </c>
      <c r="C14">
        <f>_xlfn.STDEV.P(C6:C11)</f>
        <v>1.9489680623487815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0.50279190416004993</v>
      </c>
      <c r="K14">
        <f t="shared" si="1"/>
        <v>2.4313257031344513</v>
      </c>
      <c r="M14" t="s">
        <v>15</v>
      </c>
      <c r="N14">
        <f t="shared" si="1"/>
        <v>0.33552809619066698</v>
      </c>
      <c r="O14">
        <f t="shared" si="1"/>
        <v>2.3308425520017888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0.57371845229171592</v>
      </c>
      <c r="W14">
        <f t="shared" si="1"/>
        <v>0.67970454712977768</v>
      </c>
      <c r="Y14" t="s">
        <v>15</v>
      </c>
      <c r="Z14">
        <f t="shared" si="1"/>
        <v>0.72353149129038996</v>
      </c>
      <c r="AA14">
        <f t="shared" si="1"/>
        <v>0.86171527200114539</v>
      </c>
      <c r="AC14" t="s">
        <v>15</v>
      </c>
      <c r="AD14">
        <f t="shared" si="1"/>
        <v>0.53207110009429714</v>
      </c>
      <c r="AE14">
        <f t="shared" si="1"/>
        <v>1.2358866512436397</v>
      </c>
    </row>
    <row r="15" spans="1:31" x14ac:dyDescent="0.25">
      <c r="A15" t="s">
        <v>16</v>
      </c>
      <c r="B15">
        <f>B14*2</f>
        <v>6.3090738236465596</v>
      </c>
      <c r="C15">
        <f>C14*2</f>
        <v>3.897936124697563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1.0055838083200999</v>
      </c>
      <c r="K15">
        <f t="shared" si="2"/>
        <v>4.8626514062689026</v>
      </c>
      <c r="M15" t="s">
        <v>16</v>
      </c>
      <c r="N15">
        <f t="shared" si="2"/>
        <v>0.67105619238133396</v>
      </c>
      <c r="O15">
        <f t="shared" si="2"/>
        <v>4.6616851040035776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1.1474369045834318</v>
      </c>
      <c r="W15">
        <f t="shared" si="2"/>
        <v>1.3594090942595554</v>
      </c>
      <c r="Y15" t="s">
        <v>16</v>
      </c>
      <c r="Z15">
        <f t="shared" si="2"/>
        <v>1.4470629825807799</v>
      </c>
      <c r="AA15">
        <f t="shared" si="2"/>
        <v>1.7234305440022908</v>
      </c>
      <c r="AC15" t="s">
        <v>16</v>
      </c>
      <c r="AD15">
        <f t="shared" si="2"/>
        <v>1.0641422001885943</v>
      </c>
      <c r="AE15">
        <f t="shared" si="2"/>
        <v>2.4717733024872794</v>
      </c>
    </row>
    <row r="16" spans="1:31" x14ac:dyDescent="0.25">
      <c r="A16" t="s">
        <v>17</v>
      </c>
      <c r="B16">
        <f>B13+B15</f>
        <v>14.153457156979893</v>
      </c>
      <c r="C16">
        <f>C13+C15</f>
        <v>10.54715279136423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7.4823171416534322</v>
      </c>
      <c r="K16">
        <f t="shared" si="3"/>
        <v>17.604568072935571</v>
      </c>
      <c r="M16" t="s">
        <v>17</v>
      </c>
      <c r="N16">
        <f t="shared" si="3"/>
        <v>6.5292561923813341</v>
      </c>
      <c r="O16">
        <f t="shared" si="3"/>
        <v>10.860918437336913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6.5308869045834319</v>
      </c>
      <c r="W16">
        <f t="shared" si="3"/>
        <v>6.0472924275928879</v>
      </c>
      <c r="Y16" t="s">
        <v>17</v>
      </c>
      <c r="Z16">
        <f t="shared" si="3"/>
        <v>7.415396315914113</v>
      </c>
      <c r="AA16">
        <f t="shared" si="3"/>
        <v>7.1150305440022903</v>
      </c>
      <c r="AC16" t="s">
        <v>17</v>
      </c>
      <c r="AD16">
        <f t="shared" si="3"/>
        <v>6.4549755335219272</v>
      </c>
      <c r="AE16">
        <f t="shared" si="3"/>
        <v>7.1502899691539463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8.393816666666666</v>
      </c>
      <c r="M27">
        <f t="shared" si="4"/>
        <v>5.7612833333333322</v>
      </c>
      <c r="P27">
        <f>L28-L27</f>
        <v>-0.8157333333333332</v>
      </c>
      <c r="Q27">
        <f>M28-M27</f>
        <v>0.9440333333333335</v>
      </c>
      <c r="S27">
        <v>0.5</v>
      </c>
      <c r="T27">
        <f>P27/L27*100</f>
        <v>-9.7182648338360167</v>
      </c>
      <c r="U27">
        <f>Q27/M27*100</f>
        <v>16.385816817433621</v>
      </c>
      <c r="Y27">
        <f>L27</f>
        <v>8.393816666666666</v>
      </c>
      <c r="Z27">
        <f>M27</f>
        <v>5.7612833333333322</v>
      </c>
      <c r="AB27">
        <f>T27</f>
        <v>-9.7182648338360167</v>
      </c>
      <c r="AC27">
        <f>T28</f>
        <v>-26.738531736655347</v>
      </c>
      <c r="AD27">
        <f>T29</f>
        <v>-30.663841835954642</v>
      </c>
      <c r="AE27">
        <f>T30</f>
        <v>-33.581068604071653</v>
      </c>
      <c r="AF27">
        <f>T31</f>
        <v>-30.405119641640955</v>
      </c>
      <c r="AG27">
        <f>T32</f>
        <v>-29.022554300884178</v>
      </c>
      <c r="AH27">
        <f>U27</f>
        <v>16.385816817433621</v>
      </c>
      <c r="AI27">
        <f>U28</f>
        <v>16.582821535711094</v>
      </c>
      <c r="AJ27">
        <f>U29</f>
        <v>25.885436404504819</v>
      </c>
      <c r="AK27">
        <f>U30</f>
        <v>8.2773803290354877</v>
      </c>
      <c r="AL27">
        <f>U31</f>
        <v>10.668919251208512</v>
      </c>
      <c r="AM27">
        <f>U32</f>
        <v>22.536066906389525</v>
      </c>
    </row>
    <row r="28" spans="11:39" x14ac:dyDescent="0.25">
      <c r="K28">
        <v>0.5</v>
      </c>
      <c r="L28">
        <f t="shared" si="4"/>
        <v>7.5780833333333328</v>
      </c>
      <c r="M28">
        <f t="shared" si="4"/>
        <v>6.7053166666666657</v>
      </c>
      <c r="P28">
        <f>L29-L27</f>
        <v>-2.2443833333333325</v>
      </c>
      <c r="Q28">
        <f>M29-M27</f>
        <v>0.9553833333333337</v>
      </c>
      <c r="S28">
        <v>1.5</v>
      </c>
      <c r="T28">
        <f>P28/L27*100</f>
        <v>-26.738531736655347</v>
      </c>
      <c r="U28">
        <f>Q28/M27*100</f>
        <v>16.582821535711094</v>
      </c>
    </row>
    <row r="29" spans="11:39" x14ac:dyDescent="0.25">
      <c r="K29">
        <v>1.5</v>
      </c>
      <c r="L29">
        <f t="shared" si="4"/>
        <v>6.1494333333333335</v>
      </c>
      <c r="M29">
        <f t="shared" si="4"/>
        <v>6.7166666666666659</v>
      </c>
      <c r="P29">
        <f>L30-L27</f>
        <v>-2.5738666666666665</v>
      </c>
      <c r="Q29">
        <f>M30-M27</f>
        <v>1.4913333333333352</v>
      </c>
      <c r="S29">
        <v>2.5</v>
      </c>
      <c r="T29">
        <f>P29/L27*100</f>
        <v>-30.663841835954642</v>
      </c>
      <c r="U29">
        <f>Q29/M27*100</f>
        <v>25.885436404504819</v>
      </c>
    </row>
    <row r="30" spans="11:39" x14ac:dyDescent="0.25">
      <c r="K30">
        <v>2.5</v>
      </c>
      <c r="L30">
        <f t="shared" si="4"/>
        <v>5.8199499999999995</v>
      </c>
      <c r="M30">
        <f t="shared" si="4"/>
        <v>7.2526166666666674</v>
      </c>
      <c r="P30">
        <f>L31-L27</f>
        <v>-2.8187333333333333</v>
      </c>
      <c r="Q30">
        <f>M31-M27</f>
        <v>0.47688333333333333</v>
      </c>
      <c r="S30">
        <v>3.5</v>
      </c>
      <c r="T30">
        <f>P30/L27*100</f>
        <v>-33.581068604071653</v>
      </c>
      <c r="U30">
        <f>Q30/M27*100</f>
        <v>8.2773803290354877</v>
      </c>
    </row>
    <row r="31" spans="11:39" x14ac:dyDescent="0.25">
      <c r="K31">
        <v>3.5</v>
      </c>
      <c r="L31">
        <f t="shared" si="4"/>
        <v>5.5750833333333327</v>
      </c>
      <c r="M31">
        <f t="shared" si="4"/>
        <v>6.2381666666666655</v>
      </c>
      <c r="P31">
        <f>L32-L27</f>
        <v>-2.5521499999999984</v>
      </c>
      <c r="Q31">
        <f>M32-M27</f>
        <v>0.61466666666666736</v>
      </c>
      <c r="S31">
        <v>4.5</v>
      </c>
      <c r="T31">
        <f>P31/L27*100</f>
        <v>-30.405119641640955</v>
      </c>
      <c r="U31">
        <f>Q31/M27*100</f>
        <v>10.668919251208512</v>
      </c>
    </row>
    <row r="32" spans="11:39" x14ac:dyDescent="0.25">
      <c r="K32">
        <v>4.5</v>
      </c>
      <c r="L32">
        <f t="shared" si="4"/>
        <v>5.8416666666666677</v>
      </c>
      <c r="M32">
        <f t="shared" si="4"/>
        <v>6.3759499999999996</v>
      </c>
      <c r="P32">
        <f>L33-L27</f>
        <v>-2.4360999999999997</v>
      </c>
      <c r="Q32">
        <f>M33-M27</f>
        <v>1.2983666666666682</v>
      </c>
      <c r="S32">
        <v>5.5</v>
      </c>
      <c r="T32">
        <f>P32/L27*100</f>
        <v>-29.022554300884178</v>
      </c>
      <c r="U32">
        <f>Q32/M27*100</f>
        <v>22.536066906389525</v>
      </c>
    </row>
    <row r="33" spans="1:13" x14ac:dyDescent="0.25">
      <c r="K33">
        <v>5.5</v>
      </c>
      <c r="L33">
        <f t="shared" si="4"/>
        <v>5.9577166666666663</v>
      </c>
      <c r="M33">
        <f t="shared" si="4"/>
        <v>7.0596500000000004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19.209099999999999</v>
      </c>
      <c r="C42">
        <f>C5</f>
        <v>6.9896000000000003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5.9184999999999999</v>
      </c>
      <c r="C44">
        <f>K5</f>
        <v>4.8489000000000004</v>
      </c>
    </row>
    <row r="45" spans="1:13" x14ac:dyDescent="0.25">
      <c r="A45" s="1">
        <v>4</v>
      </c>
      <c r="B45">
        <f>N5</f>
        <v>7.0076999999999998</v>
      </c>
      <c r="C45">
        <f>O5</f>
        <v>9.9343000000000004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6.1651999999999996</v>
      </c>
      <c r="C47">
        <f>W5</f>
        <v>3.5465</v>
      </c>
    </row>
    <row r="48" spans="1:13" x14ac:dyDescent="0.25">
      <c r="A48" s="1">
        <v>7</v>
      </c>
      <c r="B48">
        <f>Z5</f>
        <v>7.2263999999999999</v>
      </c>
      <c r="C48">
        <f>AA5</f>
        <v>5.4974999999999996</v>
      </c>
    </row>
    <row r="49" spans="1:3" x14ac:dyDescent="0.25">
      <c r="A49" s="1">
        <v>8</v>
      </c>
      <c r="B49">
        <f>AD5</f>
        <v>4.8360000000000003</v>
      </c>
      <c r="C49">
        <f>AE5</f>
        <v>3.7509000000000001</v>
      </c>
    </row>
    <row r="51" spans="1:3" x14ac:dyDescent="0.25">
      <c r="A51" t="s">
        <v>28</v>
      </c>
      <c r="B51">
        <f>AVERAGE(B42:B49)</f>
        <v>6.2953624999999995</v>
      </c>
      <c r="C51">
        <f>AVERAGE(C42:C49)</f>
        <v>4.3209624999999994</v>
      </c>
    </row>
    <row r="52" spans="1:3" x14ac:dyDescent="0.25">
      <c r="A52" t="s">
        <v>15</v>
      </c>
      <c r="B52">
        <f>_xlfn.STDEV.P(B42:B49)</f>
        <v>5.5867114242050988</v>
      </c>
      <c r="C52">
        <f>_xlfn.STDEV.P(C42:C49)</f>
        <v>3.1336946995270232</v>
      </c>
    </row>
    <row r="53" spans="1:3" x14ac:dyDescent="0.25">
      <c r="A53" t="s">
        <v>29</v>
      </c>
      <c r="B53">
        <f>1.5*B52</f>
        <v>8.3800671363076482</v>
      </c>
      <c r="C53">
        <f>1.5*C52</f>
        <v>4.7005420492905348</v>
      </c>
    </row>
    <row r="54" spans="1:3" x14ac:dyDescent="0.25">
      <c r="A54" t="s">
        <v>16</v>
      </c>
      <c r="B54">
        <f>2*B52</f>
        <v>11.173422848410198</v>
      </c>
      <c r="C54">
        <f>2*C52</f>
        <v>6.2673893990540464</v>
      </c>
    </row>
    <row r="55" spans="1:3" x14ac:dyDescent="0.25">
      <c r="A55" t="s">
        <v>30</v>
      </c>
      <c r="B55">
        <f>B51+B53</f>
        <v>14.675429636307648</v>
      </c>
      <c r="C55">
        <f>C51+C53</f>
        <v>9.0215045492905332</v>
      </c>
    </row>
    <row r="56" spans="1:3" x14ac:dyDescent="0.25">
      <c r="A56" t="s">
        <v>17</v>
      </c>
      <c r="B56">
        <f>B51+B54</f>
        <v>17.468785348410197</v>
      </c>
      <c r="C56">
        <f>C51+C54</f>
        <v>10.588351899054047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2015-05-18T04:02:00Z</dcterms:created>
  <dcterms:modified xsi:type="dcterms:W3CDTF">2015-08-10T02:51:35Z</dcterms:modified>
</cp:coreProperties>
</file>