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<sst xmlns="http://schemas.openxmlformats.org/spreadsheetml/2006/main" count="86" uniqueCount="31">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</sst>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14.3348</v>
      </c>
      <c r="C5">
        <v>5.4055999999999997</v>
      </c>
      <c r="E5">
        <v>929</v>
      </c>
      <c r="F5">
        <v>3.0878000000000001</v>
      </c>
      <c r="G5">
        <v>7.5857000000000001</v>
      </c>
      <c r="I5">
        <v>929</v>
      </c>
      <c r="J5">
        <v>2.5543999999999998</v>
      </c>
      <c r="K5">
        <v>19.9038</v>
      </c>
      <c r="M5">
        <v>929</v>
      </c>
      <c r="N5">
        <v>3.8357000000000001</v>
      </c>
      <c r="O5">
        <v>7.8461999999999996</v>
      </c>
      <c r="Q5">
        <v>929</v>
      </c>
      <c r="R5">
        <v>2.6354000000000002</v>
      </c>
      <c r="S5">
        <v>51.126399999999997</v>
      </c>
      <c r="U5">
        <v>929</v>
      </c>
      <c r="V5">
        <v>2.3759999999999999</v>
      </c>
      <c r="W5">
        <v>27.0549</v>
      </c>
      <c r="Y5">
        <v>929</v>
      </c>
      <c r="Z5">
        <v>2.4001999999999999</v>
      </c>
      <c r="AA5">
        <v>17.402899999999999</v>
      </c>
      <c r="AC5">
        <v>929</v>
      </c>
      <c r="AD5">
        <v>3.2925</v>
      </c>
      <c r="AE5">
        <v>8.5501000000000005</v>
      </c>
    </row>
    <row r="6" spans="1:31" x14ac:dyDescent="0.25">
      <c r="A6">
        <v>0.5</v>
      </c>
      <c r="B6">
        <v>3.2643</v>
      </c>
      <c r="C6">
        <v>6.3587999999999996</v>
      </c>
      <c r="E6">
        <v>0.5</v>
      </c>
      <c r="F6">
        <v>3.1103999999999998</v>
      </c>
      <c r="G6">
        <v>6.633</v>
      </c>
      <c r="I6">
        <v>0.5</v>
      </c>
      <c r="J6">
        <v>1.9946999999999999</v>
      </c>
      <c r="K6">
        <v>21.120100000000001</v>
      </c>
      <c r="M6">
        <v>0.5</v>
      </c>
      <c r="N6">
        <v>3.1366000000000001</v>
      </c>
      <c r="O6">
        <v>7.3842999999999996</v>
      </c>
      <c r="Q6">
        <v>0.5</v>
      </c>
      <c r="R6">
        <v>2.4939</v>
      </c>
      <c r="S6">
        <v>49.475299999999997</v>
      </c>
      <c r="U6">
        <v>0.5</v>
      </c>
      <c r="V6">
        <v>2.5428999999999999</v>
      </c>
      <c r="W6">
        <v>22.3264</v>
      </c>
      <c r="Y6">
        <v>0.5</v>
      </c>
      <c r="Z6">
        <v>2.3512</v>
      </c>
      <c r="AA6">
        <v>18.574300000000001</v>
      </c>
      <c r="AC6">
        <v>0.5</v>
      </c>
      <c r="AD6">
        <v>3.2383999999999999</v>
      </c>
      <c r="AE6">
        <v>6.7557</v>
      </c>
    </row>
    <row r="7" spans="1:31" x14ac:dyDescent="0.25">
      <c r="A7">
        <v>1.5</v>
      </c>
      <c r="B7">
        <v>2.8424</v>
      </c>
      <c r="C7">
        <v>6.6323999999999996</v>
      </c>
      <c r="E7">
        <v>1.5</v>
      </c>
      <c r="F7">
        <v>5.0983000000000001</v>
      </c>
      <c r="G7">
        <v>6.7521000000000004</v>
      </c>
      <c r="I7">
        <v>1.5</v>
      </c>
      <c r="J7">
        <v>3.6619999999999999</v>
      </c>
      <c r="K7">
        <v>16.4709</v>
      </c>
      <c r="M7">
        <v>1.5</v>
      </c>
      <c r="N7">
        <v>4.6890000000000001</v>
      </c>
      <c r="O7">
        <v>7.4458000000000002</v>
      </c>
      <c r="Q7">
        <v>1.5</v>
      </c>
      <c r="R7">
        <v>4.0658000000000003</v>
      </c>
      <c r="S7">
        <v>34.501899999999999</v>
      </c>
      <c r="U7">
        <v>1.5</v>
      </c>
      <c r="V7">
        <v>3.5909</v>
      </c>
      <c r="W7">
        <v>25.274999999999999</v>
      </c>
      <c r="Y7">
        <v>1.5</v>
      </c>
      <c r="Z7">
        <v>4.8028000000000004</v>
      </c>
      <c r="AA7">
        <v>13.097799999999999</v>
      </c>
      <c r="AC7">
        <v>1.5</v>
      </c>
      <c r="AD7">
        <v>3.4365999999999999</v>
      </c>
      <c r="AE7">
        <v>5.3175999999999997</v>
      </c>
    </row>
    <row r="8" spans="1:31" x14ac:dyDescent="0.25">
      <c r="A8">
        <v>2.5</v>
      </c>
      <c r="B8">
        <v>7.0469999999999997</v>
      </c>
      <c r="C8">
        <v>5.6478000000000002</v>
      </c>
      <c r="E8">
        <v>2.5</v>
      </c>
      <c r="F8">
        <v>13.5204</v>
      </c>
      <c r="G8">
        <v>10.1663</v>
      </c>
      <c r="I8">
        <v>2.5</v>
      </c>
      <c r="J8">
        <v>6.2576000000000001</v>
      </c>
      <c r="K8">
        <v>76.622299999999996</v>
      </c>
      <c r="M8">
        <v>2.5</v>
      </c>
      <c r="N8">
        <v>17.786999999999999</v>
      </c>
      <c r="O8">
        <v>13.2735</v>
      </c>
      <c r="Q8">
        <v>2.5</v>
      </c>
      <c r="R8">
        <v>4.1832000000000003</v>
      </c>
      <c r="S8">
        <v>55.298000000000002</v>
      </c>
      <c r="U8">
        <v>2.5</v>
      </c>
      <c r="V8">
        <v>3.3748</v>
      </c>
      <c r="W8">
        <v>20.026700000000002</v>
      </c>
      <c r="Y8">
        <v>2.5</v>
      </c>
      <c r="Z8">
        <v>4.1478999999999999</v>
      </c>
      <c r="AA8">
        <v>15.6511</v>
      </c>
      <c r="AC8">
        <v>2.5</v>
      </c>
      <c r="AD8">
        <v>9.1435999999999993</v>
      </c>
      <c r="AE8">
        <v>7.4199000000000002</v>
      </c>
    </row>
    <row r="9" spans="1:31" x14ac:dyDescent="0.25">
      <c r="A9">
        <v>3.5</v>
      </c>
      <c r="B9">
        <v>8.4381000000000004</v>
      </c>
      <c r="C9">
        <v>60.163699999999999</v>
      </c>
      <c r="E9">
        <v>3.5</v>
      </c>
      <c r="F9">
        <v>3.4498000000000002</v>
      </c>
      <c r="G9">
        <v>6.9679000000000002</v>
      </c>
      <c r="I9">
        <v>3.5</v>
      </c>
      <c r="J9">
        <v>13.795400000000001</v>
      </c>
      <c r="K9">
        <v>125.4432</v>
      </c>
      <c r="M9">
        <v>3.5</v>
      </c>
      <c r="N9">
        <v>3.7581000000000002</v>
      </c>
      <c r="O9">
        <v>27.672599999999999</v>
      </c>
      <c r="Q9">
        <v>3.5</v>
      </c>
      <c r="R9">
        <v>3.7292000000000001</v>
      </c>
      <c r="S9">
        <v>89.255099999999999</v>
      </c>
      <c r="U9">
        <v>3.5</v>
      </c>
      <c r="V9">
        <v>3.7208999999999999</v>
      </c>
      <c r="W9">
        <v>15.0372</v>
      </c>
      <c r="Y9">
        <v>3.5</v>
      </c>
      <c r="Z9">
        <v>2.5346000000000002</v>
      </c>
      <c r="AA9">
        <v>16.646799999999999</v>
      </c>
      <c r="AC9">
        <v>3.5</v>
      </c>
      <c r="AD9">
        <v>7.2801</v>
      </c>
      <c r="AE9">
        <v>8.5992999999999995</v>
      </c>
    </row>
    <row r="10" spans="1:31" x14ac:dyDescent="0.25">
      <c r="A10">
        <v>4.5</v>
      </c>
      <c r="B10">
        <v>3.7115999999999998</v>
      </c>
      <c r="C10">
        <v>91.019300000000001</v>
      </c>
      <c r="E10">
        <v>4.5</v>
      </c>
      <c r="F10">
        <v>4.4116999999999997</v>
      </c>
      <c r="G10">
        <v>81.361000000000004</v>
      </c>
      <c r="I10">
        <v>4.5</v>
      </c>
      <c r="J10">
        <v>8.2927999999999997</v>
      </c>
      <c r="K10">
        <v>102.3008</v>
      </c>
      <c r="M10">
        <v>4.5</v>
      </c>
      <c r="N10">
        <v>3.0891999999999999</v>
      </c>
      <c r="O10">
        <v>28.336099999999998</v>
      </c>
      <c r="Q10">
        <v>4.5</v>
      </c>
      <c r="R10">
        <v>2.6295999999999999</v>
      </c>
      <c r="S10">
        <v>63.932099999999998</v>
      </c>
      <c r="U10">
        <v>4.5</v>
      </c>
      <c r="V10">
        <v>2.9165999999999999</v>
      </c>
      <c r="W10">
        <v>22.0032</v>
      </c>
      <c r="Y10">
        <v>4.5</v>
      </c>
      <c r="Z10">
        <v>2.4378000000000002</v>
      </c>
      <c r="AA10">
        <v>15.994899999999999</v>
      </c>
      <c r="AC10">
        <v>4.5</v>
      </c>
      <c r="AD10">
        <v>2.9102999999999999</v>
      </c>
      <c r="AE10">
        <v>13.8924</v>
      </c>
    </row>
    <row r="11" spans="1:31" x14ac:dyDescent="0.25">
      <c r="A11">
        <v>5.5</v>
      </c>
      <c r="B11">
        <v>4.6201999999999996</v>
      </c>
      <c r="C11">
        <v>122.4025</v>
      </c>
      <c r="E11">
        <v>5.5</v>
      </c>
      <c r="F11">
        <v>14.6351</v>
      </c>
      <c r="G11">
        <v>101.3382</v>
      </c>
      <c r="I11">
        <v>5.5</v>
      </c>
      <c r="J11">
        <v>3.1688999999999998</v>
      </c>
      <c r="K11">
        <v>64.018799999999999</v>
      </c>
      <c r="M11">
        <v>5.5</v>
      </c>
      <c r="N11">
        <v>22.880700000000001</v>
      </c>
      <c r="O11">
        <v>120.68040000000001</v>
      </c>
      <c r="Q11">
        <v>5.5</v>
      </c>
      <c r="R11">
        <v>2.7947000000000002</v>
      </c>
      <c r="S11">
        <v>52.980499999999999</v>
      </c>
      <c r="U11">
        <v>5.5</v>
      </c>
      <c r="V11">
        <v>2.7536</v>
      </c>
      <c r="W11">
        <v>19.558900000000001</v>
      </c>
      <c r="Y11">
        <v>5.5</v>
      </c>
      <c r="Z11">
        <v>2.6212</v>
      </c>
      <c r="AA11">
        <v>14.2179</v>
      </c>
      <c r="AC11">
        <v>5.5</v>
      </c>
      <c r="AD11">
        <v>3.2176</v>
      </c>
      <c r="AE11">
        <v>49.889000000000003</v>
      </c>
    </row>
    <row r="13" spans="1:31" x14ac:dyDescent="0.25">
      <c r="A13" t="s">
        <v>14</v>
      </c>
      <c r="B13">
        <f>AVERAGE(B6:B11)</f>
        <v>4.9872666666666667</v>
      </c>
      <c r="C13">
        <f>AVERAGE(C6:C11)</f>
        <v>48.704083333333337</v>
      </c>
      <c r="E13" t="s">
        <v>14</v>
      </c>
      <c r="F13">
        <f t="shared" ref="D13:AE13" si="0">AVERAGE(F6:F11)</f>
        <v>7.3709500000000006</v>
      </c>
      <c r="G13">
        <f t="shared" si="0"/>
        <v>35.536416666666668</v>
      </c>
      <c r="I13" t="s">
        <v>14</v>
      </c>
      <c r="J13">
        <f t="shared" si="0"/>
        <v>6.1952333333333334</v>
      </c>
      <c r="K13">
        <f t="shared" si="0"/>
        <v>67.662683333333334</v>
      </c>
      <c r="M13" t="s">
        <v>14</v>
      </c>
      <c r="N13">
        <f t="shared" si="0"/>
        <v>9.2234333333333325</v>
      </c>
      <c r="O13">
        <f t="shared" si="0"/>
        <v>34.132116666666668</v>
      </c>
      <c r="Q13" t="s">
        <v>14</v>
      </c>
      <c r="R13">
        <f t="shared" si="0"/>
        <v>3.3160666666666665</v>
      </c>
      <c r="S13">
        <f t="shared" si="0"/>
        <v>57.573816666666666</v>
      </c>
      <c r="U13" t="s">
        <v>14</v>
      </c>
      <c r="V13">
        <f t="shared" si="0"/>
        <v>3.14995</v>
      </c>
      <c r="W13">
        <f t="shared" si="0"/>
        <v>20.704566666666665</v>
      </c>
      <c r="Y13" t="s">
        <v>14</v>
      </c>
      <c r="Z13">
        <f t="shared" si="0"/>
        <v>3.1492499999999999</v>
      </c>
      <c r="AA13">
        <f t="shared" si="0"/>
        <v>15.697133333333333</v>
      </c>
      <c r="AC13" t="s">
        <v>14</v>
      </c>
      <c r="AD13">
        <f t="shared" si="0"/>
        <v>4.8711000000000002</v>
      </c>
      <c r="AE13">
        <f t="shared" si="0"/>
        <v>15.312316666666668</v>
      </c>
    </row>
    <row r="14" spans="1:31" x14ac:dyDescent="0.25">
      <c r="A14" t="s">
        <v>15</v>
      </c>
      <c r="B14">
        <f>_xlfn.STDEV.P(B6:B11)</f>
        <v>2.0608203315400622</v>
      </c>
      <c r="C14">
        <f>_xlfn.STDEV.P(C6:C11)</f>
        <v>46.134495568985265</v>
      </c>
      <c r="E14" t="s">
        <v>15</v>
      </c>
      <c r="F14">
        <f t="shared" ref="D14:AE14" si="1">_xlfn.STDEV.P(F6:F11)</f>
        <v>4.7964120745789414</v>
      </c>
      <c r="G14">
        <f t="shared" si="1"/>
        <v>39.903037630211259</v>
      </c>
      <c r="I14" t="s">
        <v>15</v>
      </c>
      <c r="J14">
        <f t="shared" si="1"/>
        <v>3.9872014775055225</v>
      </c>
      <c r="K14">
        <f t="shared" si="1"/>
        <v>39.620597743321042</v>
      </c>
      <c r="M14" t="s">
        <v>15</v>
      </c>
      <c r="N14">
        <f t="shared" si="1"/>
        <v>8.0100449392552662</v>
      </c>
      <c r="O14">
        <f t="shared" si="1"/>
        <v>39.6413327971961</v>
      </c>
      <c r="Q14" t="s">
        <v>15</v>
      </c>
      <c r="R14">
        <f t="shared" si="1"/>
        <v>0.69566720412054195</v>
      </c>
      <c r="S14">
        <f t="shared" si="1"/>
        <v>16.674874766987674</v>
      </c>
      <c r="U14" t="s">
        <v>15</v>
      </c>
      <c r="V14">
        <f t="shared" si="1"/>
        <v>0.43799421133922239</v>
      </c>
      <c r="W14">
        <f t="shared" si="1"/>
        <v>3.1383847494460668</v>
      </c>
      <c r="Y14" t="s">
        <v>15</v>
      </c>
      <c r="Z14">
        <f t="shared" si="1"/>
        <v>0.96013937833698593</v>
      </c>
      <c r="AA14">
        <f t="shared" si="1"/>
        <v>1.7423836112891173</v>
      </c>
      <c r="AC14" t="s">
        <v>15</v>
      </c>
      <c r="AD14">
        <f t="shared" si="1"/>
        <v>2.4276132201540386</v>
      </c>
      <c r="AE14">
        <f t="shared" si="1"/>
        <v>15.695158899632784</v>
      </c>
    </row>
    <row r="15" spans="1:31" x14ac:dyDescent="0.25">
      <c r="A15" t="s">
        <v>16</v>
      </c>
      <c r="B15">
        <f>B14*2</f>
        <v>4.1216406630801243</v>
      </c>
      <c r="C15">
        <f>C14*2</f>
        <v>92.268991137970531</v>
      </c>
      <c r="E15" t="s">
        <v>16</v>
      </c>
      <c r="F15">
        <f t="shared" ref="D15:AE15" si="2">F14*2</f>
        <v>9.5928241491578827</v>
      </c>
      <c r="G15">
        <f t="shared" si="2"/>
        <v>79.806075260422517</v>
      </c>
      <c r="I15" t="s">
        <v>16</v>
      </c>
      <c r="J15">
        <f t="shared" si="2"/>
        <v>7.9744029550110449</v>
      </c>
      <c r="K15">
        <f t="shared" si="2"/>
        <v>79.241195486642084</v>
      </c>
      <c r="M15" t="s">
        <v>16</v>
      </c>
      <c r="N15">
        <f t="shared" si="2"/>
        <v>16.020089878510532</v>
      </c>
      <c r="O15">
        <f t="shared" si="2"/>
        <v>79.282665594392199</v>
      </c>
      <c r="Q15" t="s">
        <v>16</v>
      </c>
      <c r="R15">
        <f t="shared" si="2"/>
        <v>1.3913344082410839</v>
      </c>
      <c r="S15">
        <f t="shared" si="2"/>
        <v>33.349749533975348</v>
      </c>
      <c r="U15" t="s">
        <v>16</v>
      </c>
      <c r="V15">
        <f t="shared" si="2"/>
        <v>0.87598842267844479</v>
      </c>
      <c r="W15">
        <f t="shared" si="2"/>
        <v>6.2767694988921336</v>
      </c>
      <c r="Y15" t="s">
        <v>16</v>
      </c>
      <c r="Z15">
        <f t="shared" si="2"/>
        <v>1.9202787566739719</v>
      </c>
      <c r="AA15">
        <f t="shared" si="2"/>
        <v>3.4847672225782347</v>
      </c>
      <c r="AC15" t="s">
        <v>16</v>
      </c>
      <c r="AD15">
        <f t="shared" si="2"/>
        <v>4.8552264403080772</v>
      </c>
      <c r="AE15">
        <f t="shared" si="2"/>
        <v>31.390317799265567</v>
      </c>
    </row>
    <row r="16" spans="1:31" x14ac:dyDescent="0.25">
      <c r="A16" t="s">
        <v>17</v>
      </c>
      <c r="B16">
        <f>B13+B15</f>
        <v>9.108907329746792</v>
      </c>
      <c r="C16">
        <f>C13+C15</f>
        <v>140.97307447130387</v>
      </c>
      <c r="E16" t="s">
        <v>17</v>
      </c>
      <c r="F16">
        <f t="shared" ref="D16:AE16" si="3">F13+F15</f>
        <v>16.963774149157885</v>
      </c>
      <c r="G16">
        <f t="shared" si="3"/>
        <v>115.34249192708918</v>
      </c>
      <c r="I16" t="s">
        <v>17</v>
      </c>
      <c r="J16">
        <f t="shared" si="3"/>
        <v>14.169636288344378</v>
      </c>
      <c r="K16">
        <f t="shared" si="3"/>
        <v>146.90387881997543</v>
      </c>
      <c r="M16" t="s">
        <v>17</v>
      </c>
      <c r="N16">
        <f t="shared" si="3"/>
        <v>25.243523211843865</v>
      </c>
      <c r="O16">
        <f t="shared" si="3"/>
        <v>113.41478226105886</v>
      </c>
      <c r="Q16" t="s">
        <v>17</v>
      </c>
      <c r="R16">
        <f t="shared" si="3"/>
        <v>4.7074010749077502</v>
      </c>
      <c r="S16">
        <f t="shared" si="3"/>
        <v>90.923566200642014</v>
      </c>
      <c r="U16" t="s">
        <v>17</v>
      </c>
      <c r="V16">
        <f t="shared" si="3"/>
        <v>4.0259384226784451</v>
      </c>
      <c r="W16">
        <f t="shared" si="3"/>
        <v>26.981336165558798</v>
      </c>
      <c r="Y16" t="s">
        <v>17</v>
      </c>
      <c r="Z16">
        <f t="shared" si="3"/>
        <v>5.0695287566739715</v>
      </c>
      <c r="AA16">
        <f t="shared" si="3"/>
        <v>19.181900555911568</v>
      </c>
      <c r="AC16" t="s">
        <v>17</v>
      </c>
      <c r="AD16">
        <f t="shared" si="3"/>
        <v>9.7263264403080782</v>
      </c>
      <c r="AE16">
        <f t="shared" si="3"/>
        <v>46.702634465932235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4.3145999999999995</v>
      </c>
      <c r="M27">
        <f>AVERAGE(C5,G5,K5,O5,S5,W5,AA5,AE5)</f>
        <v>18.109449999999995</v>
      </c>
      <c r="P27">
        <f>L28-L27</f>
        <v>-1.5480499999999999</v>
      </c>
      <c r="Q27">
        <f>M28-M27</f>
        <v>-0.78096249999999756</v>
      </c>
      <c r="S27">
        <v>0.5</v>
      </c>
      <c r="T27">
        <f>P27/L27*100</f>
        <v>-35.879339915635292</v>
      </c>
      <c r="U27">
        <f>Q27/M27*100</f>
        <v>-4.312458412596726</v>
      </c>
      <c r="Y27">
        <f>L27</f>
        <v>4.3145999999999995</v>
      </c>
      <c r="Z27">
        <f>M27</f>
        <v>18.109449999999995</v>
      </c>
      <c r="AB27">
        <f>T27</f>
        <v>-35.879339915635292</v>
      </c>
      <c r="AC27">
        <f>T28</f>
        <v>-6.7474389282899745</v>
      </c>
      <c r="AD27">
        <f>T29</f>
        <v>89.651126408010043</v>
      </c>
      <c r="AE27">
        <f>T30</f>
        <v>35.314397626662959</v>
      </c>
      <c r="AF27">
        <f>T31</f>
        <v>-11.928104575163401</v>
      </c>
      <c r="AG27">
        <f>T32</f>
        <v>64.244657673944303</v>
      </c>
      <c r="AH27">
        <f>U27</f>
        <v>-4.312458412596726</v>
      </c>
      <c r="AI27">
        <f>U28</f>
        <v>-20.280916869369278</v>
      </c>
      <c r="AJ27">
        <f>U29</f>
        <v>40.883350957649228</v>
      </c>
      <c r="AK27">
        <f>U30</f>
        <v>141.43872398112586</v>
      </c>
      <c r="AL27">
        <f>U31</f>
        <v>189.10306497436426</v>
      </c>
      <c r="AM27">
        <f>U32</f>
        <v>276.24430891054124</v>
      </c>
    </row>
    <row r="28" spans="11:39" x14ac:dyDescent="0.25">
      <c r="K28">
        <v>0.5</v>
      </c>
      <c r="L28">
        <f>AVERAGE(B6,F6,J6,N6,R6,V6,Z6,AD6)</f>
        <v>2.7665499999999996</v>
      </c>
      <c r="M28">
        <f>AVERAGE(C6,G6,K6,O6,S6,W6,AA6,AE6)</f>
        <v>17.328487499999998</v>
      </c>
      <c r="P28">
        <f>L29-L27</f>
        <v>-0.29112499999999919</v>
      </c>
      <c r="Q28">
        <f>M29-M27</f>
        <v>-3.6727624999999939</v>
      </c>
      <c r="S28">
        <v>1.5</v>
      </c>
      <c r="T28">
        <f>P28/L27*100</f>
        <v>-6.7474389282899745</v>
      </c>
      <c r="U28">
        <f>Q28/M27*100</f>
        <v>-20.280916869369278</v>
      </c>
    </row>
    <row r="29" spans="11:39" x14ac:dyDescent="0.25">
      <c r="K29">
        <v>1.5</v>
      </c>
      <c r="L29">
        <f>AVERAGE(B7,F7,J7,N7,R7,V7,Z7,AD7)</f>
        <v>4.0234750000000004</v>
      </c>
      <c r="M29">
        <f>AVERAGE(C7,G7,K7,O7,S7,W7,AA7,AE7)</f>
        <v>14.436687500000001</v>
      </c>
      <c r="P29">
        <f>L30-L27</f>
        <v>3.8680875000000006</v>
      </c>
      <c r="Q29">
        <f>M30-M27</f>
        <v>7.4037500000000058</v>
      </c>
      <c r="S29">
        <v>2.5</v>
      </c>
      <c r="T29">
        <f>P29/L27*100</f>
        <v>89.651126408010043</v>
      </c>
      <c r="U29">
        <f>Q29/M27*100</f>
        <v>40.883350957649228</v>
      </c>
    </row>
    <row r="30" spans="11:39" x14ac:dyDescent="0.25">
      <c r="K30">
        <v>2.5</v>
      </c>
      <c r="L30">
        <f>AVERAGE(B8,F8,J8,N8,R8,V8,Z8,AD8)</f>
        <v>8.1826875000000001</v>
      </c>
      <c r="M30">
        <f>AVERAGE(C8,G8,K8,O8,S8,W8,AA8,AE8)</f>
        <v>25.513200000000001</v>
      </c>
      <c r="P30">
        <f>L31-L27</f>
        <v>1.5236749999999999</v>
      </c>
      <c r="Q30">
        <f>M31-M27</f>
        <v>25.61377499999999</v>
      </c>
      <c r="S30">
        <v>3.5</v>
      </c>
      <c r="T30">
        <f>P30/L27*100</f>
        <v>35.314397626662959</v>
      </c>
      <c r="U30">
        <f>Q30/M27*100</f>
        <v>141.43872398112586</v>
      </c>
    </row>
    <row r="31" spans="11:39" x14ac:dyDescent="0.25">
      <c r="K31">
        <v>3.5</v>
      </c>
      <c r="L31">
        <f>AVERAGE(B9,F9,J9,N9,R9,V9,Z9,AD9)</f>
        <v>5.8382749999999994</v>
      </c>
      <c r="M31">
        <f>AVERAGE(C9,G9,K9,O9,S9,W9,AA9,AE9)</f>
        <v>43.723224999999985</v>
      </c>
      <c r="P31">
        <f>L32-L27</f>
        <v>-0.51465000000000005</v>
      </c>
      <c r="Q31">
        <f>M32-M27</f>
        <v>34.245525000000001</v>
      </c>
      <c r="S31">
        <v>4.5</v>
      </c>
      <c r="T31">
        <f>P31/L27*100</f>
        <v>-11.928104575163401</v>
      </c>
      <c r="U31">
        <f>Q31/M27*100</f>
        <v>189.10306497436426</v>
      </c>
    </row>
    <row r="32" spans="11:39" x14ac:dyDescent="0.25">
      <c r="K32">
        <v>4.5</v>
      </c>
      <c r="L32">
        <f>AVERAGE(B10,F10,J10,N10,R10,V10,Z10,AD10)</f>
        <v>3.7999499999999995</v>
      </c>
      <c r="M32">
        <f>AVERAGE(C10,G10,K10,O10,S10,W10,AA10,AE10)</f>
        <v>52.354974999999996</v>
      </c>
      <c r="P32">
        <f>L33-L27</f>
        <v>2.7719000000000005</v>
      </c>
      <c r="Q32">
        <f>M33-M27</f>
        <v>50.026325</v>
      </c>
      <c r="S32">
        <v>5.5</v>
      </c>
      <c r="T32">
        <f>P32/L27*100</f>
        <v>64.244657673944303</v>
      </c>
      <c r="U32">
        <f>Q32/M27*100</f>
        <v>276.24430891054124</v>
      </c>
    </row>
    <row r="33" spans="1:13" x14ac:dyDescent="0.25">
      <c r="K33">
        <v>5.5</v>
      </c>
      <c r="L33">
        <f>AVERAGE(B11,F11,J11,N11,R11,V11,Z11,AD11)</f>
        <v>7.0865</v>
      </c>
      <c r="M33">
        <f>AVERAGE(C11,G11,K11,O11,S11,W11,AA11,AE11)</f>
        <v>68.135774999999995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14.3348</v>
      </c>
      <c r="C42">
        <f>C5</f>
        <v>5.4055999999999997</v>
      </c>
    </row>
    <row r="43" spans="1:13" x14ac:dyDescent="0.25">
      <c r="A43" s="1">
        <v>2</v>
      </c>
      <c r="B43">
        <f>F5</f>
        <v>3.0878000000000001</v>
      </c>
      <c r="C43">
        <f>G5</f>
        <v>7.5857000000000001</v>
      </c>
    </row>
    <row r="44" spans="1:13" x14ac:dyDescent="0.25">
      <c r="A44" s="1">
        <v>3</v>
      </c>
      <c r="B44">
        <f>J5</f>
        <v>2.5543999999999998</v>
      </c>
      <c r="C44">
        <f>K5</f>
        <v>19.9038</v>
      </c>
    </row>
    <row r="45" spans="1:13" x14ac:dyDescent="0.25">
      <c r="A45" s="1">
        <v>4</v>
      </c>
      <c r="B45">
        <f>N5</f>
        <v>3.8357000000000001</v>
      </c>
      <c r="C45">
        <f>O5</f>
        <v>7.8461999999999996</v>
      </c>
    </row>
    <row r="46" spans="1:13" x14ac:dyDescent="0.25">
      <c r="A46" s="1">
        <v>5</v>
      </c>
      <c r="B46">
        <f>R5</f>
        <v>2.6354000000000002</v>
      </c>
      <c r="C46">
        <f>S5</f>
        <v>51.126399999999997</v>
      </c>
    </row>
    <row r="47" spans="1:13" x14ac:dyDescent="0.25">
      <c r="A47" s="1">
        <v>6</v>
      </c>
      <c r="B47">
        <f>V5</f>
        <v>2.3759999999999999</v>
      </c>
      <c r="C47">
        <f>W5</f>
        <v>27.0549</v>
      </c>
    </row>
    <row r="48" spans="1:13" x14ac:dyDescent="0.25">
      <c r="A48" s="1">
        <v>7</v>
      </c>
      <c r="B48">
        <f>Z5</f>
        <v>2.4001999999999999</v>
      </c>
      <c r="C48">
        <f>AA5</f>
        <v>17.402899999999999</v>
      </c>
    </row>
    <row r="49" spans="1:3" x14ac:dyDescent="0.25">
      <c r="A49" s="1">
        <v>8</v>
      </c>
      <c r="B49">
        <f>AD5</f>
        <v>3.2925</v>
      </c>
      <c r="C49">
        <f>AE5</f>
        <v>8.5501000000000005</v>
      </c>
    </row>
    <row r="51" spans="1:3" x14ac:dyDescent="0.25">
      <c r="A51" t="s">
        <v>28</v>
      </c>
      <c r="B51">
        <f>AVERAGE(B42:B49)</f>
        <v>4.3145999999999995</v>
      </c>
      <c r="C51">
        <f>AVERAGE(C42:C49)</f>
        <v>18.109449999999995</v>
      </c>
    </row>
    <row r="52" spans="1:3" x14ac:dyDescent="0.25">
      <c r="A52" t="s">
        <v>15</v>
      </c>
      <c r="B52">
        <f>_xlfn.STDEV.P(B42:B49)</f>
        <v>3.8164871593521696</v>
      </c>
      <c r="C52">
        <f>_xlfn.STDEV.P(C42:C49)</f>
        <v>14.329652646261186</v>
      </c>
    </row>
    <row r="53" spans="1:3" x14ac:dyDescent="0.25">
      <c r="A53" t="s">
        <v>29</v>
      </c>
      <c r="B53">
        <f>1.5*B52</f>
        <v>5.7247307390282547</v>
      </c>
      <c r="C53">
        <f>1.5*C52</f>
        <v>21.494478969391778</v>
      </c>
    </row>
    <row r="54" spans="1:3" x14ac:dyDescent="0.25">
      <c r="A54" t="s">
        <v>16</v>
      </c>
      <c r="B54">
        <f>2*B52</f>
        <v>7.6329743187043393</v>
      </c>
      <c r="C54">
        <f>2*C52</f>
        <v>28.659305292522372</v>
      </c>
    </row>
    <row r="55" spans="1:3" x14ac:dyDescent="0.25">
      <c r="A55" t="s">
        <v>30</v>
      </c>
      <c r="B55">
        <f>B51+B53</f>
        <v>10.039330739028255</v>
      </c>
      <c r="C55">
        <f>C51+C53</f>
        <v>39.603928969391774</v>
      </c>
    </row>
    <row r="56" spans="1:3" x14ac:dyDescent="0.25">
      <c r="A56" t="s">
        <v>17</v>
      </c>
      <c r="B56">
        <f>B51+B54</f>
        <v>11.947574318704339</v>
      </c>
      <c r="C56">
        <f>C51+C54</f>
        <v>46.768755292522371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2015-05-19T01:15:19Z</dcterms:created>
  <dcterms:modified xsi:type="dcterms:W3CDTF">2015-05-27T06:42:05Z</dcterms:modified>
</cp:coreProperties>
</file>