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C52" i="1" s="1"/>
  <c r="C54" i="1" s="1"/>
  <c r="B49" i="1"/>
  <c r="B52" i="1" s="1"/>
  <c r="B53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M33" i="1"/>
  <c r="M32" i="1"/>
  <c r="M31" i="1"/>
  <c r="M30" i="1"/>
  <c r="M29" i="1"/>
  <c r="L33" i="1"/>
  <c r="L32" i="1"/>
  <c r="L31" i="1"/>
  <c r="L30" i="1"/>
  <c r="L29" i="1"/>
  <c r="M28" i="1"/>
  <c r="L28" i="1"/>
  <c r="P27" i="1" s="1"/>
  <c r="T27" i="1" s="1"/>
  <c r="AB27" i="1" s="1"/>
  <c r="M27" i="1"/>
  <c r="L27" i="1"/>
  <c r="F13" i="1"/>
  <c r="G13" i="1"/>
  <c r="J13" i="1"/>
  <c r="K13" i="1"/>
  <c r="N13" i="1"/>
  <c r="O13" i="1"/>
  <c r="R13" i="1"/>
  <c r="S13" i="1"/>
  <c r="S16" i="1" s="1"/>
  <c r="V13" i="1"/>
  <c r="W13" i="1"/>
  <c r="Z13" i="1"/>
  <c r="AA13" i="1"/>
  <c r="AD13" i="1"/>
  <c r="AE13" i="1"/>
  <c r="F14" i="1"/>
  <c r="F15" i="1" s="1"/>
  <c r="G14" i="1"/>
  <c r="G15" i="1" s="1"/>
  <c r="J14" i="1"/>
  <c r="J15" i="1" s="1"/>
  <c r="J16" i="1" s="1"/>
  <c r="K14" i="1"/>
  <c r="N14" i="1"/>
  <c r="N15" i="1" s="1"/>
  <c r="O14" i="1"/>
  <c r="O15" i="1" s="1"/>
  <c r="R14" i="1"/>
  <c r="R15" i="1" s="1"/>
  <c r="R16" i="1" s="1"/>
  <c r="S14" i="1"/>
  <c r="V14" i="1"/>
  <c r="V15" i="1" s="1"/>
  <c r="W14" i="1"/>
  <c r="W15" i="1" s="1"/>
  <c r="W16" i="1" s="1"/>
  <c r="Z14" i="1"/>
  <c r="Z15" i="1" s="1"/>
  <c r="Z16" i="1" s="1"/>
  <c r="AA14" i="1"/>
  <c r="AA15" i="1" s="1"/>
  <c r="AD14" i="1"/>
  <c r="AD15" i="1" s="1"/>
  <c r="AE14" i="1"/>
  <c r="AE15" i="1" s="1"/>
  <c r="AE16" i="1" s="1"/>
  <c r="K15" i="1"/>
  <c r="S15" i="1"/>
  <c r="C15" i="1"/>
  <c r="C16" i="1" s="1"/>
  <c r="B15" i="1"/>
  <c r="B16" i="1" s="1"/>
  <c r="C14" i="1"/>
  <c r="B14" i="1"/>
  <c r="C13" i="1"/>
  <c r="B13" i="1"/>
  <c r="P28" i="1" l="1"/>
  <c r="T28" i="1" s="1"/>
  <c r="AC27" i="1" s="1"/>
  <c r="B51" i="1"/>
  <c r="Q31" i="1"/>
  <c r="U31" i="1" s="1"/>
  <c r="AL27" i="1" s="1"/>
  <c r="C51" i="1"/>
  <c r="C56" i="1" s="1"/>
  <c r="AD16" i="1"/>
  <c r="V16" i="1"/>
  <c r="K16" i="1"/>
  <c r="P30" i="1"/>
  <c r="T30" i="1" s="1"/>
  <c r="AE27" i="1" s="1"/>
  <c r="Q30" i="1"/>
  <c r="U30" i="1" s="1"/>
  <c r="AK27" i="1" s="1"/>
  <c r="AA16" i="1"/>
  <c r="P31" i="1"/>
  <c r="T31" i="1" s="1"/>
  <c r="AF27" i="1" s="1"/>
  <c r="P32" i="1"/>
  <c r="T32" i="1" s="1"/>
  <c r="AG27" i="1" s="1"/>
  <c r="Q29" i="1"/>
  <c r="U29" i="1" s="1"/>
  <c r="AJ27" i="1" s="1"/>
  <c r="P29" i="1"/>
  <c r="T29" i="1" s="1"/>
  <c r="AD27" i="1" s="1"/>
  <c r="Q28" i="1"/>
  <c r="U28" i="1" s="1"/>
  <c r="AI27" i="1" s="1"/>
  <c r="Q32" i="1"/>
  <c r="U32" i="1" s="1"/>
  <c r="AM27" i="1" s="1"/>
  <c r="N16" i="1"/>
  <c r="Q27" i="1"/>
  <c r="U27" i="1" s="1"/>
  <c r="AH27" i="1" s="1"/>
  <c r="Y27" i="1"/>
  <c r="O16" i="1"/>
  <c r="Z27" i="1"/>
  <c r="B55" i="1"/>
  <c r="C53" i="1"/>
  <c r="F16" i="1"/>
  <c r="B54" i="1"/>
  <c r="B56" i="1" s="1"/>
  <c r="G16" i="1"/>
  <c r="C55" i="1" l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<sst xmlns="http://schemas.openxmlformats.org/spreadsheetml/2006/main" count="86" uniqueCount="31">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</sst>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70" zoomScaleNormal="70" workbookViewId="0">
      <selection activeCell="AD5" sqref="AD5:AE11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13.0189</v>
      </c>
      <c r="C5">
        <v>6.9805000000000001</v>
      </c>
      <c r="E5">
        <v>626</v>
      </c>
      <c r="I5">
        <v>626</v>
      </c>
      <c r="M5">
        <v>626</v>
      </c>
      <c r="Q5">
        <v>626</v>
      </c>
      <c r="R5">
        <v>3.2193999999999998</v>
      </c>
      <c r="S5">
        <v>6.8380999999999998</v>
      </c>
      <c r="U5">
        <v>626</v>
      </c>
      <c r="V5">
        <v>4.8902000000000001</v>
      </c>
      <c r="W5">
        <v>4.8852000000000002</v>
      </c>
      <c r="Y5">
        <v>626</v>
      </c>
      <c r="AC5">
        <v>626</v>
      </c>
    </row>
    <row r="6" spans="1:31" x14ac:dyDescent="0.25">
      <c r="A6">
        <v>0.5</v>
      </c>
      <c r="B6">
        <v>6.3239000000000001</v>
      </c>
      <c r="C6">
        <v>6.2007000000000003</v>
      </c>
      <c r="E6">
        <v>0.5</v>
      </c>
      <c r="I6">
        <v>0.5</v>
      </c>
      <c r="M6">
        <v>0.5</v>
      </c>
      <c r="Q6">
        <v>0.5</v>
      </c>
      <c r="R6">
        <v>3.1960999999999999</v>
      </c>
      <c r="S6">
        <v>6.1734</v>
      </c>
      <c r="U6">
        <v>0.5</v>
      </c>
      <c r="V6">
        <v>5.2946999999999997</v>
      </c>
      <c r="W6">
        <v>4.3479999999999999</v>
      </c>
      <c r="Y6">
        <v>0.5</v>
      </c>
      <c r="AC6">
        <v>0.5</v>
      </c>
    </row>
    <row r="7" spans="1:31" x14ac:dyDescent="0.25">
      <c r="A7">
        <v>1.5</v>
      </c>
      <c r="B7">
        <v>9.4140999999999995</v>
      </c>
      <c r="C7">
        <v>5.5171999999999999</v>
      </c>
      <c r="E7">
        <v>1.5</v>
      </c>
      <c r="I7">
        <v>1.5</v>
      </c>
      <c r="M7">
        <v>1.5</v>
      </c>
      <c r="Q7">
        <v>1.5</v>
      </c>
      <c r="R7">
        <v>5.7042999999999999</v>
      </c>
      <c r="S7">
        <v>5.1390000000000002</v>
      </c>
      <c r="U7">
        <v>1.5</v>
      </c>
      <c r="V7">
        <v>9.8040000000000003</v>
      </c>
      <c r="W7">
        <v>4.7797000000000001</v>
      </c>
      <c r="Y7">
        <v>1.5</v>
      </c>
      <c r="AC7">
        <v>1.5</v>
      </c>
    </row>
    <row r="8" spans="1:31" x14ac:dyDescent="0.25">
      <c r="A8">
        <v>2.5</v>
      </c>
      <c r="B8">
        <v>6.1988000000000003</v>
      </c>
      <c r="C8">
        <v>9.9953000000000003</v>
      </c>
      <c r="E8">
        <v>2.5</v>
      </c>
      <c r="I8">
        <v>2.5</v>
      </c>
      <c r="M8">
        <v>2.5</v>
      </c>
      <c r="Q8">
        <v>2.5</v>
      </c>
      <c r="R8">
        <v>4.8276000000000003</v>
      </c>
      <c r="S8">
        <v>5.5867000000000004</v>
      </c>
      <c r="U8">
        <v>2.5</v>
      </c>
      <c r="V8">
        <v>4.9757999999999996</v>
      </c>
      <c r="W8">
        <v>6.1676000000000002</v>
      </c>
      <c r="Y8">
        <v>2.5</v>
      </c>
      <c r="AC8">
        <v>2.5</v>
      </c>
    </row>
    <row r="9" spans="1:31" x14ac:dyDescent="0.25">
      <c r="A9">
        <v>3.5</v>
      </c>
      <c r="B9">
        <v>5.1321000000000003</v>
      </c>
      <c r="C9">
        <v>45.887099999999997</v>
      </c>
      <c r="E9">
        <v>3.5</v>
      </c>
      <c r="I9">
        <v>3.5</v>
      </c>
      <c r="M9">
        <v>3.5</v>
      </c>
      <c r="Q9">
        <v>3.5</v>
      </c>
      <c r="R9">
        <v>3.5838000000000001</v>
      </c>
      <c r="S9">
        <v>6.5689000000000002</v>
      </c>
      <c r="U9">
        <v>3.5</v>
      </c>
      <c r="V9">
        <v>4.0773000000000001</v>
      </c>
      <c r="W9">
        <v>6.6859999999999999</v>
      </c>
      <c r="Y9">
        <v>3.5</v>
      </c>
      <c r="AC9">
        <v>3.5</v>
      </c>
    </row>
    <row r="10" spans="1:31" x14ac:dyDescent="0.25">
      <c r="A10">
        <v>4.5</v>
      </c>
      <c r="B10">
        <v>10.0716</v>
      </c>
      <c r="C10">
        <v>25.102599999999999</v>
      </c>
      <c r="E10">
        <v>4.5</v>
      </c>
      <c r="I10">
        <v>4.5</v>
      </c>
      <c r="M10">
        <v>4.5</v>
      </c>
      <c r="Q10">
        <v>4.5</v>
      </c>
      <c r="R10">
        <v>3.6926000000000001</v>
      </c>
      <c r="S10">
        <v>7.1828000000000003</v>
      </c>
      <c r="U10">
        <v>4.5</v>
      </c>
      <c r="V10">
        <v>7.8323</v>
      </c>
      <c r="W10">
        <v>6.2984</v>
      </c>
      <c r="Y10">
        <v>4.5</v>
      </c>
      <c r="AC10">
        <v>4.5</v>
      </c>
    </row>
    <row r="11" spans="1:31" x14ac:dyDescent="0.25">
      <c r="A11">
        <v>5.5</v>
      </c>
      <c r="E11">
        <v>5.5</v>
      </c>
      <c r="I11">
        <v>5.5</v>
      </c>
      <c r="M11">
        <v>5.5</v>
      </c>
      <c r="Q11">
        <v>5.5</v>
      </c>
      <c r="U11">
        <v>5.5</v>
      </c>
      <c r="Y11">
        <v>5.5</v>
      </c>
      <c r="AC11">
        <v>5.5</v>
      </c>
    </row>
    <row r="13" spans="1:31" x14ac:dyDescent="0.25">
      <c r="A13" t="s">
        <v>14</v>
      </c>
      <c r="B13">
        <f>AVERAGE(B6:B11)</f>
        <v>7.4281000000000006</v>
      </c>
      <c r="C13">
        <f>AVERAGE(C6:C11)</f>
        <v>18.540579999999999</v>
      </c>
      <c r="E13" t="s">
        <v>14</v>
      </c>
      <c r="F13" t="e">
        <f t="shared" ref="F13:AE13" si="0">AVERAGE(F6:F11)</f>
        <v>#DIV/0!</v>
      </c>
      <c r="G13" t="e">
        <f t="shared" si="0"/>
        <v>#DIV/0!</v>
      </c>
      <c r="I13" t="s">
        <v>14</v>
      </c>
      <c r="J13" t="e">
        <f t="shared" si="0"/>
        <v>#DIV/0!</v>
      </c>
      <c r="K13" t="e">
        <f t="shared" si="0"/>
        <v>#DIV/0!</v>
      </c>
      <c r="M13" t="s">
        <v>14</v>
      </c>
      <c r="N13" t="e">
        <f t="shared" si="0"/>
        <v>#DIV/0!</v>
      </c>
      <c r="O13" t="e">
        <f t="shared" si="0"/>
        <v>#DIV/0!</v>
      </c>
      <c r="Q13" t="s">
        <v>14</v>
      </c>
      <c r="R13">
        <f t="shared" si="0"/>
        <v>4.2008799999999997</v>
      </c>
      <c r="S13">
        <f t="shared" si="0"/>
        <v>6.1301600000000001</v>
      </c>
      <c r="U13" t="s">
        <v>14</v>
      </c>
      <c r="V13">
        <f t="shared" si="0"/>
        <v>6.39682</v>
      </c>
      <c r="W13">
        <f t="shared" si="0"/>
        <v>5.6559400000000002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 t="e">
        <f t="shared" si="0"/>
        <v>#DIV/0!</v>
      </c>
      <c r="AE13" t="e">
        <f t="shared" si="0"/>
        <v>#DIV/0!</v>
      </c>
    </row>
    <row r="14" spans="1:31" x14ac:dyDescent="0.25">
      <c r="A14" t="s">
        <v>15</v>
      </c>
      <c r="B14">
        <f>_xlfn.STDEV.P(B6:B11)</f>
        <v>1.9459876864975256</v>
      </c>
      <c r="C14">
        <f>_xlfn.STDEV.P(C6:C11)</f>
        <v>15.399968427941662</v>
      </c>
      <c r="E14" t="s">
        <v>15</v>
      </c>
      <c r="F14" t="e">
        <f t="shared" ref="F14:AE14" si="1">_xlfn.STDEV.P(F6:F11)</f>
        <v>#DIV/0!</v>
      </c>
      <c r="G14" t="e">
        <f t="shared" si="1"/>
        <v>#DIV/0!</v>
      </c>
      <c r="I14" t="s">
        <v>15</v>
      </c>
      <c r="J14" t="e">
        <f t="shared" si="1"/>
        <v>#DIV/0!</v>
      </c>
      <c r="K14" t="e">
        <f t="shared" si="1"/>
        <v>#DIV/0!</v>
      </c>
      <c r="M14" t="s">
        <v>15</v>
      </c>
      <c r="N14" t="e">
        <f t="shared" si="1"/>
        <v>#DIV/0!</v>
      </c>
      <c r="O14" t="e">
        <f t="shared" si="1"/>
        <v>#DIV/0!</v>
      </c>
      <c r="Q14" t="s">
        <v>15</v>
      </c>
      <c r="R14">
        <f t="shared" si="1"/>
        <v>0.92755256325450897</v>
      </c>
      <c r="S14">
        <f t="shared" si="1"/>
        <v>0.71835372512433227</v>
      </c>
      <c r="U14" t="s">
        <v>15</v>
      </c>
      <c r="V14">
        <f t="shared" si="1"/>
        <v>2.1110953435598301</v>
      </c>
      <c r="W14">
        <f t="shared" si="1"/>
        <v>0.91804988884046912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 t="e">
        <f t="shared" si="1"/>
        <v>#DIV/0!</v>
      </c>
      <c r="AE14" t="e">
        <f t="shared" si="1"/>
        <v>#DIV/0!</v>
      </c>
    </row>
    <row r="15" spans="1:31" x14ac:dyDescent="0.25">
      <c r="A15" t="s">
        <v>16</v>
      </c>
      <c r="B15">
        <f>B14*2</f>
        <v>3.8919753729950513</v>
      </c>
      <c r="C15">
        <f>C14*2</f>
        <v>30.799936855883324</v>
      </c>
      <c r="E15" t="s">
        <v>16</v>
      </c>
      <c r="F15" t="e">
        <f t="shared" ref="F15:AE15" si="2">F14*2</f>
        <v>#DIV/0!</v>
      </c>
      <c r="G15" t="e">
        <f t="shared" si="2"/>
        <v>#DIV/0!</v>
      </c>
      <c r="I15" t="s">
        <v>16</v>
      </c>
      <c r="J15" t="e">
        <f t="shared" si="2"/>
        <v>#DIV/0!</v>
      </c>
      <c r="K15" t="e">
        <f t="shared" si="2"/>
        <v>#DIV/0!</v>
      </c>
      <c r="M15" t="s">
        <v>16</v>
      </c>
      <c r="N15" t="e">
        <f t="shared" si="2"/>
        <v>#DIV/0!</v>
      </c>
      <c r="O15" t="e">
        <f t="shared" si="2"/>
        <v>#DIV/0!</v>
      </c>
      <c r="Q15" t="s">
        <v>16</v>
      </c>
      <c r="R15">
        <f t="shared" si="2"/>
        <v>1.8551051265090179</v>
      </c>
      <c r="S15">
        <f t="shared" si="2"/>
        <v>1.4367074502486645</v>
      </c>
      <c r="U15" t="s">
        <v>16</v>
      </c>
      <c r="V15">
        <f t="shared" si="2"/>
        <v>4.2221906871196602</v>
      </c>
      <c r="W15">
        <f t="shared" si="2"/>
        <v>1.8360997776809382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 t="e">
        <f t="shared" si="2"/>
        <v>#DIV/0!</v>
      </c>
      <c r="AE15" t="e">
        <f t="shared" si="2"/>
        <v>#DIV/0!</v>
      </c>
    </row>
    <row r="16" spans="1:31" x14ac:dyDescent="0.25">
      <c r="A16" t="s">
        <v>17</v>
      </c>
      <c r="B16">
        <f>B13+B15</f>
        <v>11.320075372995053</v>
      </c>
      <c r="C16">
        <f>C13+C15</f>
        <v>49.340516855883322</v>
      </c>
      <c r="E16" t="s">
        <v>17</v>
      </c>
      <c r="F16" t="e">
        <f t="shared" ref="F16:AE16" si="3">F13+F15</f>
        <v>#DIV/0!</v>
      </c>
      <c r="G16" t="e">
        <f t="shared" si="3"/>
        <v>#DIV/0!</v>
      </c>
      <c r="I16" t="s">
        <v>17</v>
      </c>
      <c r="J16" t="e">
        <f t="shared" si="3"/>
        <v>#DIV/0!</v>
      </c>
      <c r="K16" t="e">
        <f t="shared" si="3"/>
        <v>#DIV/0!</v>
      </c>
      <c r="M16" t="s">
        <v>17</v>
      </c>
      <c r="N16" t="e">
        <f t="shared" si="3"/>
        <v>#DIV/0!</v>
      </c>
      <c r="O16" t="e">
        <f t="shared" si="3"/>
        <v>#DIV/0!</v>
      </c>
      <c r="Q16" t="s">
        <v>17</v>
      </c>
      <c r="R16">
        <f t="shared" si="3"/>
        <v>6.0559851265090181</v>
      </c>
      <c r="S16">
        <f t="shared" si="3"/>
        <v>7.5668674502486644</v>
      </c>
      <c r="U16" t="s">
        <v>17</v>
      </c>
      <c r="V16">
        <f t="shared" si="3"/>
        <v>10.61901068711966</v>
      </c>
      <c r="W16">
        <f t="shared" si="3"/>
        <v>7.4920397776809384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 t="e">
        <f t="shared" si="3"/>
        <v>#DIV/0!</v>
      </c>
      <c r="AE16" t="e">
        <f t="shared" si="3"/>
        <v>#DIV/0!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7.0428333333333333</v>
      </c>
      <c r="M27">
        <f t="shared" si="4"/>
        <v>6.2346000000000004</v>
      </c>
      <c r="P27">
        <f>L28-L27</f>
        <v>-2.1046000000000005</v>
      </c>
      <c r="Q27">
        <f>M28-M27</f>
        <v>-0.66056666666666697</v>
      </c>
      <c r="S27">
        <v>0.5</v>
      </c>
      <c r="T27">
        <f>P27/L27*100</f>
        <v>-29.882859644555936</v>
      </c>
      <c r="U27">
        <f>Q27/M27*100</f>
        <v>-10.595173173365845</v>
      </c>
      <c r="Y27">
        <f>L27</f>
        <v>7.0428333333333333</v>
      </c>
      <c r="Z27">
        <f>M27</f>
        <v>6.2346000000000004</v>
      </c>
      <c r="AB27">
        <f>T27</f>
        <v>-29.882859644555936</v>
      </c>
      <c r="AC27">
        <f>T28</f>
        <v>17.956314930070757</v>
      </c>
      <c r="AD27">
        <f>T29</f>
        <v>-24.262489055067785</v>
      </c>
      <c r="AE27">
        <f>T30</f>
        <v>-39.45050524173508</v>
      </c>
      <c r="AF27">
        <f>T31</f>
        <v>2.2150176302151081</v>
      </c>
      <c r="AG27" t="e">
        <f>T32</f>
        <v>#DIV/0!</v>
      </c>
      <c r="AH27">
        <f>U27</f>
        <v>-10.595173173365845</v>
      </c>
      <c r="AI27">
        <f>U28</f>
        <v>-17.471850639976914</v>
      </c>
      <c r="AJ27">
        <f>U29</f>
        <v>16.284391407093739</v>
      </c>
      <c r="AK27">
        <f>U30</f>
        <v>216.20312449876491</v>
      </c>
      <c r="AL27">
        <f>U31</f>
        <v>106.28856168265268</v>
      </c>
      <c r="AM27" t="e">
        <f>U32</f>
        <v>#DIV/0!</v>
      </c>
    </row>
    <row r="28" spans="11:39" x14ac:dyDescent="0.25">
      <c r="K28">
        <v>0.5</v>
      </c>
      <c r="L28">
        <f t="shared" si="4"/>
        <v>4.9382333333333328</v>
      </c>
      <c r="M28">
        <f t="shared" si="4"/>
        <v>5.5740333333333334</v>
      </c>
      <c r="P28">
        <f>L29-L27</f>
        <v>1.2646333333333333</v>
      </c>
      <c r="Q28">
        <f>M29-M27</f>
        <v>-1.0893000000000006</v>
      </c>
      <c r="S28">
        <v>1.5</v>
      </c>
      <c r="T28">
        <f>P28/L27*100</f>
        <v>17.956314930070757</v>
      </c>
      <c r="U28">
        <f>Q28/M27*100</f>
        <v>-17.471850639976914</v>
      </c>
    </row>
    <row r="29" spans="11:39" x14ac:dyDescent="0.25">
      <c r="K29">
        <v>1.5</v>
      </c>
      <c r="L29">
        <f t="shared" si="4"/>
        <v>8.3074666666666666</v>
      </c>
      <c r="M29">
        <f t="shared" si="4"/>
        <v>5.1452999999999998</v>
      </c>
      <c r="P29">
        <f>L30-L27</f>
        <v>-1.7087666666666657</v>
      </c>
      <c r="Q29">
        <f>M30-M27</f>
        <v>1.0152666666666663</v>
      </c>
      <c r="S29">
        <v>2.5</v>
      </c>
      <c r="T29">
        <f>P29/L27*100</f>
        <v>-24.262489055067785</v>
      </c>
      <c r="U29">
        <f>Q29/M27*100</f>
        <v>16.284391407093739</v>
      </c>
    </row>
    <row r="30" spans="11:39" x14ac:dyDescent="0.25">
      <c r="K30">
        <v>2.5</v>
      </c>
      <c r="L30">
        <f t="shared" si="4"/>
        <v>5.3340666666666676</v>
      </c>
      <c r="M30">
        <f t="shared" si="4"/>
        <v>7.2498666666666667</v>
      </c>
      <c r="P30">
        <f>L31-L27</f>
        <v>-2.7784333333333322</v>
      </c>
      <c r="Q30">
        <f>M31-M27</f>
        <v>13.479399999999998</v>
      </c>
      <c r="S30">
        <v>3.5</v>
      </c>
      <c r="T30">
        <f>P30/L27*100</f>
        <v>-39.45050524173508</v>
      </c>
      <c r="U30">
        <f>Q30/M27*100</f>
        <v>216.20312449876491</v>
      </c>
    </row>
    <row r="31" spans="11:39" x14ac:dyDescent="0.25">
      <c r="K31">
        <v>3.5</v>
      </c>
      <c r="L31">
        <f t="shared" si="4"/>
        <v>4.2644000000000011</v>
      </c>
      <c r="M31">
        <f t="shared" si="4"/>
        <v>19.713999999999999</v>
      </c>
      <c r="P31">
        <f>L32-L27</f>
        <v>0.15599999999999969</v>
      </c>
      <c r="Q31">
        <f>M32-M27</f>
        <v>6.6266666666666652</v>
      </c>
      <c r="S31">
        <v>4.5</v>
      </c>
      <c r="T31">
        <f>P31/L27*100</f>
        <v>2.2150176302151081</v>
      </c>
      <c r="U31">
        <f>Q31/M27*100</f>
        <v>106.28856168265268</v>
      </c>
    </row>
    <row r="32" spans="11:39" x14ac:dyDescent="0.25">
      <c r="K32">
        <v>4.5</v>
      </c>
      <c r="L32">
        <f t="shared" si="4"/>
        <v>7.198833333333333</v>
      </c>
      <c r="M32">
        <f t="shared" si="4"/>
        <v>12.861266666666666</v>
      </c>
      <c r="P32" t="e">
        <f>L33-L27</f>
        <v>#DIV/0!</v>
      </c>
      <c r="Q32" t="e">
        <f>M33-M27</f>
        <v>#DIV/0!</v>
      </c>
      <c r="S32">
        <v>5.5</v>
      </c>
      <c r="T32" t="e">
        <f>P32/L27*100</f>
        <v>#DIV/0!</v>
      </c>
      <c r="U32" t="e">
        <f>Q32/M27*100</f>
        <v>#DIV/0!</v>
      </c>
    </row>
    <row r="33" spans="1:13" x14ac:dyDescent="0.25">
      <c r="K33">
        <v>5.5</v>
      </c>
      <c r="L33" t="e">
        <f t="shared" si="4"/>
        <v>#DIV/0!</v>
      </c>
      <c r="M33" t="e">
        <f t="shared" si="4"/>
        <v>#DIV/0!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13.0189</v>
      </c>
      <c r="C42">
        <f>C5</f>
        <v>6.9805000000000001</v>
      </c>
    </row>
    <row r="43" spans="1:13" x14ac:dyDescent="0.25">
      <c r="A43" s="1">
        <v>2</v>
      </c>
      <c r="B43">
        <f>F5</f>
        <v>0</v>
      </c>
      <c r="C43">
        <f>G5</f>
        <v>0</v>
      </c>
    </row>
    <row r="44" spans="1:13" x14ac:dyDescent="0.25">
      <c r="A44" s="1">
        <v>3</v>
      </c>
      <c r="B44">
        <f>J5</f>
        <v>0</v>
      </c>
      <c r="C44">
        <f>K5</f>
        <v>0</v>
      </c>
    </row>
    <row r="45" spans="1:13" x14ac:dyDescent="0.25">
      <c r="A45" s="1">
        <v>4</v>
      </c>
      <c r="B45">
        <f>N5</f>
        <v>0</v>
      </c>
      <c r="C45">
        <f>O5</f>
        <v>0</v>
      </c>
    </row>
    <row r="46" spans="1:13" x14ac:dyDescent="0.25">
      <c r="A46" s="1">
        <v>5</v>
      </c>
      <c r="B46">
        <f>R5</f>
        <v>3.2193999999999998</v>
      </c>
      <c r="C46">
        <f>S5</f>
        <v>6.8380999999999998</v>
      </c>
    </row>
    <row r="47" spans="1:13" x14ac:dyDescent="0.25">
      <c r="A47" s="1">
        <v>6</v>
      </c>
      <c r="B47">
        <f>V5</f>
        <v>4.8902000000000001</v>
      </c>
      <c r="C47">
        <f>W5</f>
        <v>4.8852000000000002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0</v>
      </c>
      <c r="C49">
        <f>AE5</f>
        <v>0</v>
      </c>
    </row>
    <row r="51" spans="1:3" x14ac:dyDescent="0.25">
      <c r="A51" t="s">
        <v>28</v>
      </c>
      <c r="B51">
        <f>AVERAGE(B42:B49)</f>
        <v>2.6410624999999999</v>
      </c>
      <c r="C51">
        <f>AVERAGE(C42:C49)</f>
        <v>2.3379750000000001</v>
      </c>
    </row>
    <row r="52" spans="1:3" x14ac:dyDescent="0.25">
      <c r="A52" t="s">
        <v>15</v>
      </c>
      <c r="B52">
        <f>_xlfn.STDEV.P(B42:B49)</f>
        <v>4.3007072176961492</v>
      </c>
      <c r="C52">
        <f>_xlfn.STDEV.P(C42:C49)</f>
        <v>3.074555945478143</v>
      </c>
    </row>
    <row r="53" spans="1:3" x14ac:dyDescent="0.25">
      <c r="A53" t="s">
        <v>29</v>
      </c>
      <c r="B53">
        <f>1.5*B52</f>
        <v>6.4510608265442233</v>
      </c>
      <c r="C53">
        <f>1.5*C52</f>
        <v>4.611833918217215</v>
      </c>
    </row>
    <row r="54" spans="1:3" x14ac:dyDescent="0.25">
      <c r="A54" t="s">
        <v>16</v>
      </c>
      <c r="B54">
        <f>2*B52</f>
        <v>8.6014144353922983</v>
      </c>
      <c r="C54">
        <f>2*C52</f>
        <v>6.1491118909562861</v>
      </c>
    </row>
    <row r="55" spans="1:3" x14ac:dyDescent="0.25">
      <c r="A55" t="s">
        <v>30</v>
      </c>
      <c r="B55">
        <f>B51+B53</f>
        <v>9.0921233265442236</v>
      </c>
      <c r="C55">
        <f>C51+C53</f>
        <v>6.9498089182172151</v>
      </c>
    </row>
    <row r="56" spans="1:3" x14ac:dyDescent="0.25">
      <c r="A56" t="s">
        <v>17</v>
      </c>
      <c r="B56">
        <f>B51+B54</f>
        <v>11.242476935392299</v>
      </c>
      <c r="C56">
        <f>C51+C54</f>
        <v>8.4870868909562862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2015-05-18T04:07:06Z</dcterms:created>
  <dcterms:modified xsi:type="dcterms:W3CDTF">2015-08-10T03:12:42Z</dcterms:modified>
</cp:coreProperties>
</file>