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C51" i="1" s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Y27" i="1"/>
  <c r="Q28" i="1"/>
  <c r="U28" i="1" s="1"/>
  <c r="AI27" i="1" s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N15" i="1"/>
  <c r="O15" i="1"/>
  <c r="V15" i="1"/>
  <c r="W15" i="1"/>
  <c r="C16" i="1"/>
  <c r="B16" i="1"/>
  <c r="C15" i="1"/>
  <c r="B15" i="1"/>
  <c r="C14" i="1"/>
  <c r="B14" i="1"/>
  <c r="C13" i="1"/>
  <c r="B13" i="1"/>
  <c r="B54" i="1" l="1"/>
  <c r="B56" i="1" s="1"/>
  <c r="B53" i="1"/>
  <c r="AD16" i="1"/>
  <c r="C52" i="1"/>
  <c r="AE16" i="1"/>
  <c r="B55" i="1"/>
  <c r="C53" i="1" l="1"/>
  <c r="C55" i="1" s="1"/>
  <c r="C54" i="1"/>
  <c r="C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<sst xmlns="http://schemas.openxmlformats.org/spreadsheetml/2006/main" count="86" uniqueCount="31">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</sst>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4.3101000000000003</v>
      </c>
      <c r="C5">
        <v>20.723199999999999</v>
      </c>
      <c r="E5">
        <v>828</v>
      </c>
      <c r="F5">
        <v>4.6791999999999998</v>
      </c>
      <c r="G5">
        <v>16.037700000000001</v>
      </c>
      <c r="I5">
        <v>828</v>
      </c>
      <c r="J5">
        <v>4.2621000000000002</v>
      </c>
      <c r="K5">
        <v>15.416499999999999</v>
      </c>
      <c r="M5">
        <v>828</v>
      </c>
      <c r="N5">
        <v>2.4011999999999998</v>
      </c>
      <c r="O5">
        <v>15.9184</v>
      </c>
      <c r="Q5">
        <v>828</v>
      </c>
      <c r="R5">
        <v>2.7690999999999999</v>
      </c>
      <c r="S5">
        <v>17.4863</v>
      </c>
      <c r="U5">
        <v>828</v>
      </c>
      <c r="V5">
        <v>3.5</v>
      </c>
      <c r="W5">
        <v>16.900400000000001</v>
      </c>
      <c r="Y5">
        <v>828</v>
      </c>
      <c r="Z5">
        <v>3.6248</v>
      </c>
      <c r="AA5">
        <v>26.516999999999999</v>
      </c>
      <c r="AC5">
        <v>828</v>
      </c>
    </row>
    <row r="6" spans="1:31" x14ac:dyDescent="0.25">
      <c r="A6">
        <v>0.5</v>
      </c>
      <c r="B6">
        <v>4.9214000000000002</v>
      </c>
      <c r="C6">
        <v>15.5893</v>
      </c>
      <c r="E6">
        <v>0.5</v>
      </c>
      <c r="F6">
        <v>3.5672000000000001</v>
      </c>
      <c r="G6">
        <v>14.0717</v>
      </c>
      <c r="I6">
        <v>0.5</v>
      </c>
      <c r="J6">
        <v>4.7397</v>
      </c>
      <c r="K6">
        <v>14.5206</v>
      </c>
      <c r="M6">
        <v>0.5</v>
      </c>
      <c r="N6">
        <v>2.7117</v>
      </c>
      <c r="O6">
        <v>14.2624</v>
      </c>
      <c r="Q6">
        <v>0.5</v>
      </c>
      <c r="R6">
        <v>2.5417000000000001</v>
      </c>
      <c r="S6">
        <v>19.9176</v>
      </c>
      <c r="U6">
        <v>0.5</v>
      </c>
      <c r="V6">
        <v>2.6913999999999998</v>
      </c>
      <c r="W6">
        <v>16.669699999999999</v>
      </c>
      <c r="Y6">
        <v>0.5</v>
      </c>
      <c r="Z6">
        <v>2.7103999999999999</v>
      </c>
      <c r="AA6">
        <v>28.112500000000001</v>
      </c>
      <c r="AC6">
        <v>0.5</v>
      </c>
    </row>
    <row r="7" spans="1:31" x14ac:dyDescent="0.25">
      <c r="A7">
        <v>1.5</v>
      </c>
      <c r="B7">
        <v>4.5617999999999999</v>
      </c>
      <c r="C7">
        <v>13.3589</v>
      </c>
      <c r="E7">
        <v>1.5</v>
      </c>
      <c r="F7">
        <v>3.9899</v>
      </c>
      <c r="G7">
        <v>14.004200000000001</v>
      </c>
      <c r="I7">
        <v>1.5</v>
      </c>
      <c r="J7">
        <v>4.9512</v>
      </c>
      <c r="K7">
        <v>14.3733</v>
      </c>
      <c r="M7">
        <v>1.5</v>
      </c>
      <c r="N7">
        <v>2.8714</v>
      </c>
      <c r="O7">
        <v>9.6708999999999996</v>
      </c>
      <c r="Q7">
        <v>1.5</v>
      </c>
      <c r="R7">
        <v>2.7031000000000001</v>
      </c>
      <c r="S7">
        <v>14.3773</v>
      </c>
      <c r="U7">
        <v>1.5</v>
      </c>
      <c r="V7">
        <v>3.7307000000000001</v>
      </c>
      <c r="W7">
        <v>15.7355</v>
      </c>
      <c r="Y7">
        <v>1.5</v>
      </c>
      <c r="Z7">
        <v>3.2031999999999998</v>
      </c>
      <c r="AA7">
        <v>32.426099999999998</v>
      </c>
      <c r="AC7">
        <v>1.5</v>
      </c>
    </row>
    <row r="8" spans="1:31" x14ac:dyDescent="0.25">
      <c r="A8">
        <v>2.5</v>
      </c>
      <c r="B8">
        <v>3.3950999999999998</v>
      </c>
      <c r="C8">
        <v>20.540900000000001</v>
      </c>
      <c r="E8">
        <v>2.5</v>
      </c>
      <c r="F8">
        <v>3.3645</v>
      </c>
      <c r="G8">
        <v>11.8794</v>
      </c>
      <c r="I8">
        <v>2.5</v>
      </c>
      <c r="J8">
        <v>4.3582000000000001</v>
      </c>
      <c r="K8">
        <v>14.277799999999999</v>
      </c>
      <c r="M8">
        <v>2.5</v>
      </c>
      <c r="N8">
        <v>2.7671000000000001</v>
      </c>
      <c r="O8">
        <v>9.7263999999999999</v>
      </c>
      <c r="Q8">
        <v>2.5</v>
      </c>
      <c r="R8">
        <v>2.5621</v>
      </c>
      <c r="S8">
        <v>14.534000000000001</v>
      </c>
      <c r="U8">
        <v>2.5</v>
      </c>
      <c r="V8">
        <v>3.3271000000000002</v>
      </c>
      <c r="W8">
        <v>23.4879</v>
      </c>
      <c r="Y8">
        <v>2.5</v>
      </c>
      <c r="Z8">
        <v>4.3753000000000002</v>
      </c>
      <c r="AA8">
        <v>63.260300000000001</v>
      </c>
      <c r="AC8">
        <v>2.5</v>
      </c>
    </row>
    <row r="9" spans="1:31" x14ac:dyDescent="0.25">
      <c r="A9">
        <v>3.5</v>
      </c>
      <c r="B9">
        <v>5.2306999999999997</v>
      </c>
      <c r="C9">
        <v>44.308399999999999</v>
      </c>
      <c r="E9">
        <v>3.5</v>
      </c>
      <c r="F9">
        <v>2.984</v>
      </c>
      <c r="G9">
        <v>28.137899999999998</v>
      </c>
      <c r="I9">
        <v>3.5</v>
      </c>
      <c r="J9">
        <v>3.7075999999999998</v>
      </c>
      <c r="K9">
        <v>12.132400000000001</v>
      </c>
      <c r="M9">
        <v>3.5</v>
      </c>
      <c r="N9">
        <v>2.6898</v>
      </c>
      <c r="O9">
        <v>13.6304</v>
      </c>
      <c r="Q9">
        <v>3.5</v>
      </c>
      <c r="R9">
        <v>2.6200999999999999</v>
      </c>
      <c r="S9">
        <v>20.1144</v>
      </c>
      <c r="U9">
        <v>3.5</v>
      </c>
      <c r="V9">
        <v>4.0419</v>
      </c>
      <c r="W9">
        <v>27.012799999999999</v>
      </c>
      <c r="Y9">
        <v>3.5</v>
      </c>
      <c r="Z9">
        <v>4.0632999999999999</v>
      </c>
      <c r="AA9">
        <v>37.643300000000004</v>
      </c>
      <c r="AC9">
        <v>3.5</v>
      </c>
    </row>
    <row r="10" spans="1:31" x14ac:dyDescent="0.25">
      <c r="A10">
        <v>4.5</v>
      </c>
      <c r="B10">
        <v>2.5400999999999998</v>
      </c>
      <c r="C10">
        <v>42.171900000000001</v>
      </c>
      <c r="E10">
        <v>4.5</v>
      </c>
      <c r="F10">
        <v>2.7692000000000001</v>
      </c>
      <c r="G10">
        <v>22.646699999999999</v>
      </c>
      <c r="I10">
        <v>4.5</v>
      </c>
      <c r="J10">
        <v>4.4001000000000001</v>
      </c>
      <c r="K10">
        <v>13.6409</v>
      </c>
      <c r="M10">
        <v>4.5</v>
      </c>
      <c r="N10">
        <v>2.6347</v>
      </c>
      <c r="O10">
        <v>15.286300000000001</v>
      </c>
      <c r="Q10">
        <v>4.5</v>
      </c>
      <c r="R10">
        <v>2.5266000000000002</v>
      </c>
      <c r="S10">
        <v>26.940899999999999</v>
      </c>
      <c r="U10">
        <v>4.5</v>
      </c>
      <c r="V10">
        <v>2.9432</v>
      </c>
      <c r="W10">
        <v>25.395299999999999</v>
      </c>
      <c r="Y10">
        <v>4.5</v>
      </c>
      <c r="Z10">
        <v>3.7722000000000002</v>
      </c>
      <c r="AA10">
        <v>42.569299999999998</v>
      </c>
      <c r="AC10">
        <v>4.5</v>
      </c>
    </row>
    <row r="11" spans="1:31" x14ac:dyDescent="0.25">
      <c r="A11">
        <v>5.5</v>
      </c>
      <c r="B11">
        <v>2.7509999999999999</v>
      </c>
      <c r="C11">
        <v>21.522500000000001</v>
      </c>
      <c r="E11">
        <v>5.5</v>
      </c>
      <c r="F11">
        <v>3.7012999999999998</v>
      </c>
      <c r="G11">
        <v>10.5313</v>
      </c>
      <c r="I11">
        <v>5.5</v>
      </c>
      <c r="J11">
        <v>6.7572000000000001</v>
      </c>
      <c r="K11">
        <v>9.0358000000000001</v>
      </c>
      <c r="M11">
        <v>5.5</v>
      </c>
      <c r="N11">
        <v>3.3877999999999999</v>
      </c>
      <c r="O11">
        <v>19.227900000000002</v>
      </c>
      <c r="Q11">
        <v>5.5</v>
      </c>
      <c r="R11">
        <v>4.2976000000000001</v>
      </c>
      <c r="S11">
        <v>32.700200000000002</v>
      </c>
      <c r="U11">
        <v>5.5</v>
      </c>
      <c r="V11">
        <v>2.8887999999999998</v>
      </c>
      <c r="W11">
        <v>26.187799999999999</v>
      </c>
      <c r="Y11">
        <v>5.5</v>
      </c>
      <c r="Z11">
        <v>3.8868</v>
      </c>
      <c r="AA11">
        <v>63.731499999999997</v>
      </c>
      <c r="AC11">
        <v>5.5</v>
      </c>
    </row>
    <row r="13" spans="1:31" x14ac:dyDescent="0.25">
      <c r="A13" t="s">
        <v>14</v>
      </c>
      <c r="B13">
        <f>AVERAGE(B6:B11)</f>
        <v>3.9000166666666662</v>
      </c>
      <c r="C13">
        <f>AVERAGE(C6:C11)</f>
        <v>26.248650000000001</v>
      </c>
      <c r="E13" t="s">
        <v>14</v>
      </c>
      <c r="F13">
        <f t="shared" ref="F13:AE13" si="0">AVERAGE(F6:F11)</f>
        <v>3.3960166666666667</v>
      </c>
      <c r="G13">
        <f t="shared" si="0"/>
        <v>16.878533333333333</v>
      </c>
      <c r="I13" t="s">
        <v>14</v>
      </c>
      <c r="J13">
        <f t="shared" si="0"/>
        <v>4.819</v>
      </c>
      <c r="K13">
        <f t="shared" si="0"/>
        <v>12.9968</v>
      </c>
      <c r="M13" t="s">
        <v>14</v>
      </c>
      <c r="N13">
        <f t="shared" si="0"/>
        <v>2.84375</v>
      </c>
      <c r="O13">
        <f t="shared" si="0"/>
        <v>13.634050000000002</v>
      </c>
      <c r="Q13" t="s">
        <v>14</v>
      </c>
      <c r="R13">
        <f t="shared" si="0"/>
        <v>2.8752</v>
      </c>
      <c r="S13">
        <f t="shared" si="0"/>
        <v>21.430733333333333</v>
      </c>
      <c r="U13" t="s">
        <v>14</v>
      </c>
      <c r="V13">
        <f t="shared" si="0"/>
        <v>3.270516666666667</v>
      </c>
      <c r="W13">
        <f t="shared" si="0"/>
        <v>22.414833333333334</v>
      </c>
      <c r="Y13" t="s">
        <v>14</v>
      </c>
      <c r="Z13">
        <f t="shared" si="0"/>
        <v>3.6685333333333339</v>
      </c>
      <c r="AA13">
        <f t="shared" si="0"/>
        <v>44.62383333333333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1.054865924208169</v>
      </c>
      <c r="C14">
        <f>_xlfn.STDEV.P(C6:C11)</f>
        <v>12.344950128122568</v>
      </c>
      <c r="E14" t="s">
        <v>15</v>
      </c>
      <c r="F14">
        <f t="shared" ref="F14:AE14" si="1">_xlfn.STDEV.P(F6:F11)</f>
        <v>0.41610279746182194</v>
      </c>
      <c r="G14">
        <f t="shared" si="1"/>
        <v>6.3438145067108938</v>
      </c>
      <c r="I14" t="s">
        <v>15</v>
      </c>
      <c r="J14">
        <f t="shared" si="1"/>
        <v>0.94898264648692876</v>
      </c>
      <c r="K14">
        <f t="shared" si="1"/>
        <v>1.9454756427842161</v>
      </c>
      <c r="M14" t="s">
        <v>15</v>
      </c>
      <c r="N14">
        <f t="shared" si="1"/>
        <v>0.25412262623911835</v>
      </c>
      <c r="O14">
        <f t="shared" si="1"/>
        <v>3.3013182057828478</v>
      </c>
      <c r="Q14" t="s">
        <v>15</v>
      </c>
      <c r="R14">
        <f t="shared" si="1"/>
        <v>0.63883905119625706</v>
      </c>
      <c r="S14">
        <f t="shared" si="1"/>
        <v>6.56634060992541</v>
      </c>
      <c r="U14" t="s">
        <v>15</v>
      </c>
      <c r="V14">
        <f t="shared" si="1"/>
        <v>0.48273915460514266</v>
      </c>
      <c r="W14">
        <f t="shared" si="1"/>
        <v>4.5282682369262819</v>
      </c>
      <c r="Y14" t="s">
        <v>15</v>
      </c>
      <c r="Z14">
        <f t="shared" si="1"/>
        <v>0.5550227552892657</v>
      </c>
      <c r="AA14">
        <f t="shared" si="1"/>
        <v>14.064011963242287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2.1097318484163381</v>
      </c>
      <c r="C15">
        <f>C14*2</f>
        <v>24.689900256245135</v>
      </c>
      <c r="E15" t="s">
        <v>16</v>
      </c>
      <c r="F15">
        <f t="shared" ref="F15:AE15" si="2">F14*2</f>
        <v>0.83220559492364388</v>
      </c>
      <c r="G15">
        <f t="shared" si="2"/>
        <v>12.687629013421788</v>
      </c>
      <c r="I15" t="s">
        <v>16</v>
      </c>
      <c r="J15">
        <f t="shared" si="2"/>
        <v>1.8979652929738575</v>
      </c>
      <c r="K15">
        <f t="shared" si="2"/>
        <v>3.8909512855684323</v>
      </c>
      <c r="M15" t="s">
        <v>16</v>
      </c>
      <c r="N15">
        <f t="shared" si="2"/>
        <v>0.50824525247823671</v>
      </c>
      <c r="O15">
        <f t="shared" si="2"/>
        <v>6.6026364115656957</v>
      </c>
      <c r="Q15" t="s">
        <v>16</v>
      </c>
      <c r="R15">
        <f t="shared" si="2"/>
        <v>1.2776781023925141</v>
      </c>
      <c r="S15">
        <f t="shared" si="2"/>
        <v>13.13268121985082</v>
      </c>
      <c r="U15" t="s">
        <v>16</v>
      </c>
      <c r="V15">
        <f t="shared" si="2"/>
        <v>0.96547830921028532</v>
      </c>
      <c r="W15">
        <f t="shared" si="2"/>
        <v>9.0565364738525638</v>
      </c>
      <c r="Y15" t="s">
        <v>16</v>
      </c>
      <c r="Z15">
        <f t="shared" si="2"/>
        <v>1.1100455105785314</v>
      </c>
      <c r="AA15">
        <f t="shared" si="2"/>
        <v>28.128023926484573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6.0097485150830039</v>
      </c>
      <c r="C16">
        <f>C13+C15</f>
        <v>50.938550256245136</v>
      </c>
      <c r="E16" t="s">
        <v>17</v>
      </c>
      <c r="F16">
        <f t="shared" ref="F16:AE16" si="3">F13+F15</f>
        <v>4.2282222615903109</v>
      </c>
      <c r="G16">
        <f t="shared" si="3"/>
        <v>29.566162346755121</v>
      </c>
      <c r="I16" t="s">
        <v>17</v>
      </c>
      <c r="J16">
        <f t="shared" si="3"/>
        <v>6.7169652929738577</v>
      </c>
      <c r="K16">
        <f t="shared" si="3"/>
        <v>16.887751285568434</v>
      </c>
      <c r="M16" t="s">
        <v>17</v>
      </c>
      <c r="N16">
        <f t="shared" si="3"/>
        <v>3.3519952524782366</v>
      </c>
      <c r="O16">
        <f t="shared" si="3"/>
        <v>20.236686411565699</v>
      </c>
      <c r="Q16" t="s">
        <v>17</v>
      </c>
      <c r="R16">
        <f t="shared" si="3"/>
        <v>4.1528781023925143</v>
      </c>
      <c r="S16">
        <f t="shared" si="3"/>
        <v>34.563414553184153</v>
      </c>
      <c r="U16" t="s">
        <v>17</v>
      </c>
      <c r="V16">
        <f t="shared" si="3"/>
        <v>4.2359949758769524</v>
      </c>
      <c r="W16">
        <f t="shared" si="3"/>
        <v>31.471369807185898</v>
      </c>
      <c r="Y16" t="s">
        <v>17</v>
      </c>
      <c r="Z16">
        <f t="shared" si="3"/>
        <v>4.7785788439118653</v>
      </c>
      <c r="AA16">
        <f t="shared" si="3"/>
        <v>72.751857259817911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3.6495000000000002</v>
      </c>
      <c r="M27">
        <f t="shared" si="4"/>
        <v>18.428500000000003</v>
      </c>
      <c r="P27">
        <f>L28-L27</f>
        <v>-0.23757142857142899</v>
      </c>
      <c r="Q27">
        <f>M28-M27</f>
        <v>-0.83652857142857329</v>
      </c>
      <c r="S27">
        <v>0.5</v>
      </c>
      <c r="T27">
        <f>P27/L27*100</f>
        <v>-6.5096980016832156</v>
      </c>
      <c r="U27">
        <f>Q27/M27*100</f>
        <v>-4.5393199198446599</v>
      </c>
      <c r="Y27">
        <f>L27</f>
        <v>3.6495000000000002</v>
      </c>
      <c r="Z27">
        <f>M27</f>
        <v>18.428500000000003</v>
      </c>
      <c r="AB27">
        <f>T27</f>
        <v>-6.5096980016832156</v>
      </c>
      <c r="AC27">
        <f>T28</f>
        <v>1.8194273188107901</v>
      </c>
      <c r="AD27">
        <f>T29</f>
        <v>-5.468850918912576</v>
      </c>
      <c r="AE27">
        <f>T30</f>
        <v>-0.81850742763198892</v>
      </c>
      <c r="AF27">
        <f>T31</f>
        <v>-15.502710743154632</v>
      </c>
      <c r="AG27">
        <f>T32</f>
        <v>8.314250484410767</v>
      </c>
      <c r="AH27">
        <f>U27</f>
        <v>-4.5393199198446599</v>
      </c>
      <c r="AI27">
        <f>U28</f>
        <v>-11.669270035930388</v>
      </c>
      <c r="AJ27">
        <f>U29</f>
        <v>22.253729665618856</v>
      </c>
      <c r="AK27">
        <f>U30</f>
        <v>41.845200950391273</v>
      </c>
      <c r="AL27">
        <f>U31</f>
        <v>46.241884658467633</v>
      </c>
      <c r="AM27">
        <f>U32</f>
        <v>41.812177566579706</v>
      </c>
    </row>
    <row r="28" spans="11:39" x14ac:dyDescent="0.25">
      <c r="K28">
        <v>0.5</v>
      </c>
      <c r="L28">
        <f t="shared" si="4"/>
        <v>3.4119285714285712</v>
      </c>
      <c r="M28">
        <f t="shared" si="4"/>
        <v>17.59197142857143</v>
      </c>
      <c r="P28">
        <f>L29-L27</f>
        <v>6.6399999999999793E-2</v>
      </c>
      <c r="Q28">
        <f>M29-M27</f>
        <v>-2.1504714285714321</v>
      </c>
      <c r="S28">
        <v>1.5</v>
      </c>
      <c r="T28">
        <f>P28/L27*100</f>
        <v>1.8194273188107901</v>
      </c>
      <c r="U28">
        <f>Q28/M27*100</f>
        <v>-11.669270035930388</v>
      </c>
    </row>
    <row r="29" spans="11:39" x14ac:dyDescent="0.25">
      <c r="K29">
        <v>1.5</v>
      </c>
      <c r="L29">
        <f t="shared" si="4"/>
        <v>3.7159</v>
      </c>
      <c r="M29">
        <f t="shared" si="4"/>
        <v>16.278028571428571</v>
      </c>
      <c r="P29">
        <f>L30-L27</f>
        <v>-0.19958571428571448</v>
      </c>
      <c r="Q29">
        <f>M30-M27</f>
        <v>4.1010285714285715</v>
      </c>
      <c r="S29">
        <v>2.5</v>
      </c>
      <c r="T29">
        <f>P29/L27*100</f>
        <v>-5.468850918912576</v>
      </c>
      <c r="U29">
        <f>Q29/M27*100</f>
        <v>22.253729665618856</v>
      </c>
    </row>
    <row r="30" spans="11:39" x14ac:dyDescent="0.25">
      <c r="K30">
        <v>2.5</v>
      </c>
      <c r="L30">
        <f t="shared" si="4"/>
        <v>3.4499142857142857</v>
      </c>
      <c r="M30">
        <f t="shared" si="4"/>
        <v>22.529528571428575</v>
      </c>
      <c r="P30">
        <f>L31-L27</f>
        <v>-2.9871428571429437E-2</v>
      </c>
      <c r="Q30">
        <f>M31-M27</f>
        <v>7.7114428571428562</v>
      </c>
      <c r="S30">
        <v>3.5</v>
      </c>
      <c r="T30">
        <f>P30/L27*100</f>
        <v>-0.81850742763198892</v>
      </c>
      <c r="U30">
        <f>Q30/M27*100</f>
        <v>41.845200950391273</v>
      </c>
    </row>
    <row r="31" spans="11:39" x14ac:dyDescent="0.25">
      <c r="K31">
        <v>3.5</v>
      </c>
      <c r="L31">
        <f t="shared" si="4"/>
        <v>3.6196285714285708</v>
      </c>
      <c r="M31">
        <f t="shared" si="4"/>
        <v>26.139942857142859</v>
      </c>
      <c r="P31">
        <f>L32-L27</f>
        <v>-0.56577142857142837</v>
      </c>
      <c r="Q31">
        <f>M32-M27</f>
        <v>8.5216857142857094</v>
      </c>
      <c r="S31">
        <v>4.5</v>
      </c>
      <c r="T31">
        <f>P31/L27*100</f>
        <v>-15.502710743154632</v>
      </c>
      <c r="U31">
        <f>Q31/M27*100</f>
        <v>46.241884658467633</v>
      </c>
    </row>
    <row r="32" spans="11:39" x14ac:dyDescent="0.25">
      <c r="K32">
        <v>4.5</v>
      </c>
      <c r="L32">
        <f t="shared" si="4"/>
        <v>3.0837285714285718</v>
      </c>
      <c r="M32">
        <f t="shared" si="4"/>
        <v>26.950185714285713</v>
      </c>
      <c r="P32">
        <f>L33-L27</f>
        <v>0.30342857142857094</v>
      </c>
      <c r="Q32">
        <f>M33-M27</f>
        <v>7.7053571428571423</v>
      </c>
      <c r="S32">
        <v>5.5</v>
      </c>
      <c r="T32">
        <f>P32/L27*100</f>
        <v>8.314250484410767</v>
      </c>
      <c r="U32">
        <f>Q32/M27*100</f>
        <v>41.812177566579706</v>
      </c>
    </row>
    <row r="33" spans="1:13" x14ac:dyDescent="0.25">
      <c r="K33">
        <v>5.5</v>
      </c>
      <c r="L33">
        <f t="shared" si="4"/>
        <v>3.9529285714285711</v>
      </c>
      <c r="M33">
        <f t="shared" si="4"/>
        <v>26.133857142857146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4.3101000000000003</v>
      </c>
      <c r="C42">
        <f>C5</f>
        <v>20.723199999999999</v>
      </c>
    </row>
    <row r="43" spans="1:13" x14ac:dyDescent="0.25">
      <c r="A43" s="1">
        <v>2</v>
      </c>
      <c r="B43">
        <f>F5</f>
        <v>4.6791999999999998</v>
      </c>
      <c r="C43">
        <f>G5</f>
        <v>16.037700000000001</v>
      </c>
    </row>
    <row r="44" spans="1:13" x14ac:dyDescent="0.25">
      <c r="A44" s="1">
        <v>3</v>
      </c>
      <c r="B44">
        <f>J5</f>
        <v>4.2621000000000002</v>
      </c>
      <c r="C44">
        <f>K5</f>
        <v>15.416499999999999</v>
      </c>
    </row>
    <row r="45" spans="1:13" x14ac:dyDescent="0.25">
      <c r="A45" s="1">
        <v>4</v>
      </c>
      <c r="B45">
        <f>N5</f>
        <v>2.4011999999999998</v>
      </c>
      <c r="C45">
        <f>O5</f>
        <v>15.9184</v>
      </c>
    </row>
    <row r="46" spans="1:13" x14ac:dyDescent="0.25">
      <c r="A46" s="1">
        <v>5</v>
      </c>
      <c r="B46">
        <f>R5</f>
        <v>2.7690999999999999</v>
      </c>
      <c r="C46">
        <f>S5</f>
        <v>17.4863</v>
      </c>
    </row>
    <row r="47" spans="1:13" x14ac:dyDescent="0.25">
      <c r="A47" s="1">
        <v>6</v>
      </c>
      <c r="B47">
        <f>V5</f>
        <v>3.5</v>
      </c>
      <c r="C47">
        <f>W5</f>
        <v>16.900400000000001</v>
      </c>
    </row>
    <row r="48" spans="1:13" x14ac:dyDescent="0.25">
      <c r="A48" s="1">
        <v>7</v>
      </c>
      <c r="B48">
        <f>Z5</f>
        <v>3.6248</v>
      </c>
      <c r="C48">
        <f>AA5</f>
        <v>26.516999999999999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3.1933125000000002</v>
      </c>
      <c r="C51">
        <f>AVERAGE(C42:C49)</f>
        <v>16.124937500000001</v>
      </c>
    </row>
    <row r="52" spans="1:3" x14ac:dyDescent="0.25">
      <c r="A52" t="s">
        <v>15</v>
      </c>
      <c r="B52">
        <f>_xlfn.STDEV.P(B42:B49)</f>
        <v>1.4090007349514579</v>
      </c>
      <c r="C52">
        <f>_xlfn.STDEV.P(C42:C49)</f>
        <v>7.0014229996368345</v>
      </c>
    </row>
    <row r="53" spans="1:3" x14ac:dyDescent="0.25">
      <c r="A53" t="s">
        <v>29</v>
      </c>
      <c r="B53">
        <f>1.5*B52</f>
        <v>2.113501102427187</v>
      </c>
      <c r="C53">
        <f>1.5*C52</f>
        <v>10.502134499455252</v>
      </c>
    </row>
    <row r="54" spans="1:3" x14ac:dyDescent="0.25">
      <c r="A54" t="s">
        <v>16</v>
      </c>
      <c r="B54">
        <f>2*B52</f>
        <v>2.8180014699029159</v>
      </c>
      <c r="C54">
        <f>2*C52</f>
        <v>14.002845999273669</v>
      </c>
    </row>
    <row r="55" spans="1:3" x14ac:dyDescent="0.25">
      <c r="A55" t="s">
        <v>30</v>
      </c>
      <c r="B55">
        <f>B51+B53</f>
        <v>5.3068136024271872</v>
      </c>
      <c r="C55">
        <f>C51+C53</f>
        <v>26.627071999455254</v>
      </c>
    </row>
    <row r="56" spans="1:3" x14ac:dyDescent="0.25">
      <c r="A56" t="s">
        <v>17</v>
      </c>
      <c r="B56">
        <f>B51+B54</f>
        <v>6.0113139699029166</v>
      </c>
      <c r="C56">
        <f>C51+C54</f>
        <v>30.127783499273669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2015-05-18T04:08:35Z</dcterms:created>
  <dcterms:modified xsi:type="dcterms:W3CDTF">2015-08-10T03:07:17Z</dcterms:modified>
</cp:coreProperties>
</file>