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C51" i="1" s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O13" i="1"/>
  <c r="R13" i="1"/>
  <c r="R16" i="1" s="1"/>
  <c r="S13" i="1"/>
  <c r="S16" i="1" s="1"/>
  <c r="V13" i="1"/>
  <c r="W13" i="1"/>
  <c r="Z13" i="1"/>
  <c r="AA13" i="1"/>
  <c r="AD13" i="1"/>
  <c r="AE13" i="1"/>
  <c r="F14" i="1"/>
  <c r="F15" i="1" s="1"/>
  <c r="G14" i="1"/>
  <c r="G15" i="1" s="1"/>
  <c r="G16" i="1" s="1"/>
  <c r="J14" i="1"/>
  <c r="K14" i="1"/>
  <c r="N14" i="1"/>
  <c r="O14" i="1"/>
  <c r="R14" i="1"/>
  <c r="S14" i="1"/>
  <c r="V14" i="1"/>
  <c r="W14" i="1"/>
  <c r="Z14" i="1"/>
  <c r="AA14" i="1"/>
  <c r="AD14" i="1"/>
  <c r="AE14" i="1"/>
  <c r="J15" i="1"/>
  <c r="K15" i="1"/>
  <c r="N15" i="1"/>
  <c r="O15" i="1"/>
  <c r="R15" i="1"/>
  <c r="S15" i="1"/>
  <c r="V15" i="1"/>
  <c r="W15" i="1"/>
  <c r="Z15" i="1"/>
  <c r="AA15" i="1"/>
  <c r="AD15" i="1"/>
  <c r="AE15" i="1"/>
  <c r="J16" i="1"/>
  <c r="K16" i="1"/>
  <c r="N16" i="1"/>
  <c r="O16" i="1"/>
  <c r="V16" i="1"/>
  <c r="W16" i="1"/>
  <c r="Z16" i="1"/>
  <c r="AA16" i="1"/>
  <c r="AD16" i="1"/>
  <c r="AE16" i="1"/>
  <c r="C16" i="1"/>
  <c r="B16" i="1"/>
  <c r="C15" i="1"/>
  <c r="B15" i="1"/>
  <c r="C14" i="1"/>
  <c r="B14" i="1"/>
  <c r="C13" i="1"/>
  <c r="B13" i="1"/>
  <c r="C52" i="1" l="1"/>
  <c r="C53" i="1" s="1"/>
  <c r="C55" i="1" s="1"/>
  <c r="B52" i="1"/>
  <c r="B54" i="1" s="1"/>
  <c r="B56" i="1" s="1"/>
  <c r="P27" i="1"/>
  <c r="T27" i="1" s="1"/>
  <c r="AB27" i="1" s="1"/>
  <c r="P32" i="1"/>
  <c r="T32" i="1" s="1"/>
  <c r="AG27" i="1" s="1"/>
  <c r="F16" i="1"/>
  <c r="Q28" i="1"/>
  <c r="U28" i="1" s="1"/>
  <c r="AI27" i="1" s="1"/>
  <c r="Q27" i="1"/>
  <c r="U27" i="1" s="1"/>
  <c r="AH27" i="1" s="1"/>
  <c r="Q29" i="1"/>
  <c r="U29" i="1" s="1"/>
  <c r="AJ27" i="1" s="1"/>
  <c r="Q30" i="1"/>
  <c r="U30" i="1" s="1"/>
  <c r="AK27" i="1" s="1"/>
  <c r="P28" i="1"/>
  <c r="T28" i="1" s="1"/>
  <c r="AC27" i="1" s="1"/>
  <c r="P29" i="1"/>
  <c r="T29" i="1" s="1"/>
  <c r="AD27" i="1" s="1"/>
  <c r="Q32" i="1"/>
  <c r="U32" i="1" s="1"/>
  <c r="AM27" i="1" s="1"/>
  <c r="P30" i="1"/>
  <c r="T30" i="1" s="1"/>
  <c r="AE27" i="1" s="1"/>
  <c r="P31" i="1"/>
  <c r="T31" i="1" s="1"/>
  <c r="AF27" i="1" s="1"/>
  <c r="Q31" i="1"/>
  <c r="U31" i="1" s="1"/>
  <c r="AL27" i="1" s="1"/>
  <c r="C54" i="1"/>
  <c r="C56" i="1" s="1"/>
  <c r="B53" i="1" l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<sst xmlns="http://schemas.openxmlformats.org/spreadsheetml/2006/main" count="86" uniqueCount="31">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</sst>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56"/>
  <sheetViews>
    <sheetView tabSelected="1" zoomScale="70" zoomScaleNormal="70" workbookViewId="0">
      <selection activeCell="R5" sqref="R5: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10.646100000000001</v>
      </c>
      <c r="C5">
        <v>5.1387</v>
      </c>
      <c r="E5">
        <v>929</v>
      </c>
      <c r="I5">
        <v>929</v>
      </c>
      <c r="J5">
        <v>9.3546999999999993</v>
      </c>
      <c r="K5">
        <v>8.1527999999999992</v>
      </c>
      <c r="M5">
        <v>929</v>
      </c>
      <c r="N5">
        <v>11.868499999999999</v>
      </c>
      <c r="O5">
        <v>5.0850999999999997</v>
      </c>
      <c r="Q5">
        <v>929</v>
      </c>
      <c r="U5">
        <v>929</v>
      </c>
      <c r="V5">
        <v>13.2043</v>
      </c>
      <c r="W5">
        <v>5.5088999999999997</v>
      </c>
      <c r="Y5">
        <v>929</v>
      </c>
      <c r="Z5">
        <v>11.0395</v>
      </c>
      <c r="AA5">
        <v>5.2798999999999996</v>
      </c>
      <c r="AC5">
        <v>929</v>
      </c>
      <c r="AD5">
        <v>14.1257</v>
      </c>
      <c r="AE5">
        <v>6.8662999999999998</v>
      </c>
    </row>
    <row r="6" spans="1:31" x14ac:dyDescent="0.25">
      <c r="A6">
        <v>0.5</v>
      </c>
      <c r="B6">
        <v>13.047499999999999</v>
      </c>
      <c r="C6">
        <v>4.7638999999999996</v>
      </c>
      <c r="E6">
        <v>0.5</v>
      </c>
      <c r="I6">
        <v>0.5</v>
      </c>
      <c r="J6">
        <v>10.8171</v>
      </c>
      <c r="K6">
        <v>7.5045000000000002</v>
      </c>
      <c r="M6">
        <v>0.5</v>
      </c>
      <c r="N6">
        <v>12.021599999999999</v>
      </c>
      <c r="O6">
        <v>4.6531000000000002</v>
      </c>
      <c r="Q6">
        <v>0.5</v>
      </c>
      <c r="U6">
        <v>0.5</v>
      </c>
      <c r="V6">
        <v>11.702199999999999</v>
      </c>
      <c r="W6">
        <v>6.8003</v>
      </c>
      <c r="Y6">
        <v>0.5</v>
      </c>
      <c r="Z6">
        <v>12.288500000000001</v>
      </c>
      <c r="AA6">
        <v>5.7195999999999998</v>
      </c>
      <c r="AC6">
        <v>0.5</v>
      </c>
      <c r="AD6">
        <v>13.8133</v>
      </c>
      <c r="AE6">
        <v>11.6548</v>
      </c>
    </row>
    <row r="7" spans="1:31" x14ac:dyDescent="0.25">
      <c r="A7">
        <v>1.5</v>
      </c>
      <c r="B7">
        <v>11.0496</v>
      </c>
      <c r="C7">
        <v>5.8821000000000003</v>
      </c>
      <c r="E7">
        <v>1.5</v>
      </c>
      <c r="I7">
        <v>1.5</v>
      </c>
      <c r="J7">
        <v>10.9361</v>
      </c>
      <c r="K7">
        <v>5.7931999999999997</v>
      </c>
      <c r="M7">
        <v>1.5</v>
      </c>
      <c r="N7">
        <v>12.185600000000001</v>
      </c>
      <c r="O7">
        <v>5.0711000000000004</v>
      </c>
      <c r="Q7">
        <v>1.5</v>
      </c>
      <c r="U7">
        <v>1.5</v>
      </c>
      <c r="V7">
        <v>11.414300000000001</v>
      </c>
      <c r="W7">
        <v>6.4146000000000001</v>
      </c>
      <c r="Y7">
        <v>1.5</v>
      </c>
      <c r="Z7">
        <v>11.5364</v>
      </c>
      <c r="AA7">
        <v>5.3026</v>
      </c>
      <c r="AC7">
        <v>1.5</v>
      </c>
      <c r="AD7">
        <v>15.912100000000001</v>
      </c>
      <c r="AE7">
        <v>8.1119000000000003</v>
      </c>
    </row>
    <row r="8" spans="1:31" x14ac:dyDescent="0.25">
      <c r="A8">
        <v>2.5</v>
      </c>
      <c r="B8">
        <v>11.469799999999999</v>
      </c>
      <c r="C8">
        <v>5.6060999999999996</v>
      </c>
      <c r="E8">
        <v>2.5</v>
      </c>
      <c r="I8">
        <v>2.5</v>
      </c>
      <c r="J8">
        <v>11.388299999999999</v>
      </c>
      <c r="K8">
        <v>5.4085000000000001</v>
      </c>
      <c r="M8">
        <v>2.5</v>
      </c>
      <c r="N8">
        <v>12.042400000000001</v>
      </c>
      <c r="O8">
        <v>7.2956000000000003</v>
      </c>
      <c r="Q8">
        <v>2.5</v>
      </c>
      <c r="U8">
        <v>2.5</v>
      </c>
      <c r="V8">
        <v>13.1295</v>
      </c>
      <c r="W8">
        <v>4.8460999999999999</v>
      </c>
      <c r="Y8">
        <v>2.5</v>
      </c>
      <c r="Z8">
        <v>12.1572</v>
      </c>
      <c r="AA8">
        <v>5.0830000000000002</v>
      </c>
      <c r="AC8">
        <v>2.5</v>
      </c>
      <c r="AD8">
        <v>14.910399999999999</v>
      </c>
      <c r="AE8">
        <v>7.1695000000000002</v>
      </c>
    </row>
    <row r="9" spans="1:31" x14ac:dyDescent="0.25">
      <c r="A9">
        <v>3.5</v>
      </c>
      <c r="B9">
        <v>12.991199999999999</v>
      </c>
      <c r="C9">
        <v>5.7702</v>
      </c>
      <c r="E9">
        <v>3.5</v>
      </c>
      <c r="I9">
        <v>3.5</v>
      </c>
      <c r="J9">
        <v>11.2742</v>
      </c>
      <c r="K9">
        <v>5.7583000000000002</v>
      </c>
      <c r="M9">
        <v>3.5</v>
      </c>
      <c r="N9">
        <v>12.248799999999999</v>
      </c>
      <c r="O9">
        <v>5.2504999999999997</v>
      </c>
      <c r="Q9">
        <v>3.5</v>
      </c>
      <c r="U9">
        <v>3.5</v>
      </c>
      <c r="V9">
        <v>13.138999999999999</v>
      </c>
      <c r="W9">
        <v>4.7952000000000004</v>
      </c>
      <c r="Y9">
        <v>3.5</v>
      </c>
      <c r="Z9">
        <v>12.7354</v>
      </c>
      <c r="AA9">
        <v>5.0781000000000001</v>
      </c>
      <c r="AC9">
        <v>3.5</v>
      </c>
      <c r="AD9">
        <v>15.703900000000001</v>
      </c>
      <c r="AE9">
        <v>8.1697000000000006</v>
      </c>
    </row>
    <row r="10" spans="1:31" x14ac:dyDescent="0.25">
      <c r="A10">
        <v>4.5</v>
      </c>
      <c r="B10">
        <v>11.1675</v>
      </c>
      <c r="C10">
        <v>6.4810999999999996</v>
      </c>
      <c r="E10">
        <v>4.5</v>
      </c>
      <c r="I10">
        <v>4.5</v>
      </c>
      <c r="J10">
        <v>10.994300000000001</v>
      </c>
      <c r="K10">
        <v>5.5030000000000001</v>
      </c>
      <c r="M10">
        <v>4.5</v>
      </c>
      <c r="N10">
        <v>13.351100000000001</v>
      </c>
      <c r="O10">
        <v>5.8346999999999998</v>
      </c>
      <c r="Q10">
        <v>4.5</v>
      </c>
      <c r="U10">
        <v>4.5</v>
      </c>
      <c r="V10">
        <v>12.783300000000001</v>
      </c>
      <c r="W10">
        <v>5.8592000000000004</v>
      </c>
      <c r="Y10">
        <v>4.5</v>
      </c>
      <c r="Z10">
        <v>12.3499</v>
      </c>
      <c r="AA10">
        <v>5.8007999999999997</v>
      </c>
      <c r="AC10">
        <v>4.5</v>
      </c>
      <c r="AD10">
        <v>15.089399999999999</v>
      </c>
      <c r="AE10">
        <v>6.3356000000000003</v>
      </c>
    </row>
    <row r="11" spans="1:31" x14ac:dyDescent="0.25">
      <c r="A11">
        <v>5.5</v>
      </c>
      <c r="B11">
        <v>12.8035</v>
      </c>
      <c r="C11">
        <v>6.2361000000000004</v>
      </c>
      <c r="E11">
        <v>5.5</v>
      </c>
      <c r="I11">
        <v>5.5</v>
      </c>
      <c r="J11">
        <v>12.3109</v>
      </c>
      <c r="K11">
        <v>5.5461</v>
      </c>
      <c r="M11">
        <v>5.5</v>
      </c>
      <c r="N11">
        <v>13.271000000000001</v>
      </c>
      <c r="O11">
        <v>6.5171999999999999</v>
      </c>
      <c r="Q11">
        <v>5.5</v>
      </c>
      <c r="U11">
        <v>5.5</v>
      </c>
      <c r="V11">
        <v>13.7201</v>
      </c>
      <c r="W11">
        <v>6.0768000000000004</v>
      </c>
      <c r="Y11">
        <v>5.5</v>
      </c>
      <c r="Z11">
        <v>12.944599999999999</v>
      </c>
      <c r="AA11">
        <v>8.7460000000000004</v>
      </c>
      <c r="AC11">
        <v>5.5</v>
      </c>
      <c r="AD11">
        <v>15.5501</v>
      </c>
      <c r="AE11">
        <v>6.3419999999999996</v>
      </c>
    </row>
    <row r="13" spans="1:31" x14ac:dyDescent="0.25">
      <c r="A13" t="s">
        <v>14</v>
      </c>
      <c r="B13">
        <f>AVERAGE(B6:B11)</f>
        <v>12.088183333333333</v>
      </c>
      <c r="C13">
        <f>AVERAGE(C6:C11)</f>
        <v>5.7899166666666666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11.286816666666667</v>
      </c>
      <c r="K13">
        <f t="shared" si="0"/>
        <v>5.9189333333333343</v>
      </c>
      <c r="M13" t="s">
        <v>14</v>
      </c>
      <c r="N13">
        <f t="shared" si="0"/>
        <v>12.520083333333334</v>
      </c>
      <c r="O13">
        <f t="shared" si="0"/>
        <v>5.7703666666666669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12.648066666666667</v>
      </c>
      <c r="W13">
        <f t="shared" si="0"/>
        <v>5.7987000000000002</v>
      </c>
      <c r="Y13" t="s">
        <v>14</v>
      </c>
      <c r="Z13">
        <f t="shared" si="0"/>
        <v>12.335333333333333</v>
      </c>
      <c r="AA13">
        <f t="shared" si="0"/>
        <v>5.9550166666666664</v>
      </c>
      <c r="AC13" t="s">
        <v>14</v>
      </c>
      <c r="AD13">
        <f t="shared" si="0"/>
        <v>15.163200000000002</v>
      </c>
      <c r="AE13">
        <f t="shared" si="0"/>
        <v>7.9639166666666661</v>
      </c>
    </row>
    <row r="14" spans="1:31" x14ac:dyDescent="0.25">
      <c r="A14" t="s">
        <v>15</v>
      </c>
      <c r="B14">
        <f>_xlfn.STDEV.P(B6:B11)</f>
        <v>0.87140849474986293</v>
      </c>
      <c r="C14">
        <f>_xlfn.STDEV.P(C6:C11)</f>
        <v>0.54347634850919602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0.49806402672971894</v>
      </c>
      <c r="K14">
        <f t="shared" si="1"/>
        <v>0.72205505484153909</v>
      </c>
      <c r="M14" t="s">
        <v>15</v>
      </c>
      <c r="N14">
        <f t="shared" si="1"/>
        <v>0.56518511544645489</v>
      </c>
      <c r="O14">
        <f t="shared" si="1"/>
        <v>0.90330463238538417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0.82231188865431226</v>
      </c>
      <c r="W14">
        <f t="shared" si="1"/>
        <v>0.75033261957614317</v>
      </c>
      <c r="Y14" t="s">
        <v>15</v>
      </c>
      <c r="Z14">
        <f t="shared" si="1"/>
        <v>0.44790079134657568</v>
      </c>
      <c r="AA14">
        <f t="shared" si="1"/>
        <v>1.2795725307261359</v>
      </c>
      <c r="AC14" t="s">
        <v>15</v>
      </c>
      <c r="AD14">
        <f t="shared" si="1"/>
        <v>0.69456024456726129</v>
      </c>
      <c r="AE14">
        <f t="shared" si="1"/>
        <v>1.8073918735908443</v>
      </c>
    </row>
    <row r="15" spans="1:31" x14ac:dyDescent="0.25">
      <c r="A15" t="s">
        <v>16</v>
      </c>
      <c r="B15">
        <f>B14*2</f>
        <v>1.7428169894997259</v>
      </c>
      <c r="C15">
        <f>C14*2</f>
        <v>1.086952697018392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0.99612805345943789</v>
      </c>
      <c r="K15">
        <f t="shared" si="2"/>
        <v>1.4441101096830782</v>
      </c>
      <c r="M15" t="s">
        <v>16</v>
      </c>
      <c r="N15">
        <f t="shared" si="2"/>
        <v>1.1303702308929098</v>
      </c>
      <c r="O15">
        <f t="shared" si="2"/>
        <v>1.8066092647707683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1.6446237773086245</v>
      </c>
      <c r="W15">
        <f t="shared" si="2"/>
        <v>1.5006652391522863</v>
      </c>
      <c r="Y15" t="s">
        <v>16</v>
      </c>
      <c r="Z15">
        <f t="shared" si="2"/>
        <v>0.89580158269315135</v>
      </c>
      <c r="AA15">
        <f t="shared" si="2"/>
        <v>2.5591450614522717</v>
      </c>
      <c r="AC15" t="s">
        <v>16</v>
      </c>
      <c r="AD15">
        <f t="shared" si="2"/>
        <v>1.3891204891345226</v>
      </c>
      <c r="AE15">
        <f t="shared" si="2"/>
        <v>3.6147837471816886</v>
      </c>
    </row>
    <row r="16" spans="1:31" x14ac:dyDescent="0.25">
      <c r="A16" t="s">
        <v>17</v>
      </c>
      <c r="B16">
        <f>B13+B15</f>
        <v>13.831000322833059</v>
      </c>
      <c r="C16">
        <f>C13+C15</f>
        <v>6.8768693636850582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12.282944720126105</v>
      </c>
      <c r="K16">
        <f t="shared" si="3"/>
        <v>7.3630434430164122</v>
      </c>
      <c r="M16" t="s">
        <v>17</v>
      </c>
      <c r="N16">
        <f t="shared" si="3"/>
        <v>13.650453564226243</v>
      </c>
      <c r="O16">
        <f t="shared" si="3"/>
        <v>7.5769759314374348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14.292690443975291</v>
      </c>
      <c r="W16">
        <f t="shared" si="3"/>
        <v>7.2993652391522863</v>
      </c>
      <c r="Y16" t="s">
        <v>17</v>
      </c>
      <c r="Z16">
        <f t="shared" si="3"/>
        <v>13.231134916026484</v>
      </c>
      <c r="AA16">
        <f t="shared" si="3"/>
        <v>8.514161728118939</v>
      </c>
      <c r="AC16" t="s">
        <v>17</v>
      </c>
      <c r="AD16">
        <f t="shared" si="3"/>
        <v>16.552320489134523</v>
      </c>
      <c r="AE16">
        <f t="shared" si="3"/>
        <v>11.578700413848354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11.706466666666666</v>
      </c>
      <c r="M27">
        <f t="shared" si="4"/>
        <v>6.0052833333333338</v>
      </c>
      <c r="P27">
        <f>L28-L27</f>
        <v>0.57523333333333504</v>
      </c>
      <c r="Q27">
        <f>M28-M27</f>
        <v>0.84408333333333374</v>
      </c>
      <c r="S27">
        <v>0.5</v>
      </c>
      <c r="T27">
        <f>P27/L27*100</f>
        <v>4.9138083224656608</v>
      </c>
      <c r="U27">
        <f>Q27/M27*100</f>
        <v>14.055678749545544</v>
      </c>
      <c r="Y27">
        <f>L27</f>
        <v>11.706466666666666</v>
      </c>
      <c r="Z27">
        <f>M27</f>
        <v>6.0052833333333338</v>
      </c>
      <c r="AB27">
        <f>T27</f>
        <v>4.9138083224656608</v>
      </c>
      <c r="AC27">
        <f>T28</f>
        <v>3.9797092205447768</v>
      </c>
      <c r="AD27">
        <f>T29</f>
        <v>6.9175441493875267</v>
      </c>
      <c r="AE27">
        <f>T30</f>
        <v>11.181426789751544</v>
      </c>
      <c r="AF27">
        <f>T31</f>
        <v>7.8257316468960241</v>
      </c>
      <c r="AG27">
        <f>T32</f>
        <v>14.751675711999642</v>
      </c>
      <c r="AH27">
        <f>U27</f>
        <v>14.055678749545544</v>
      </c>
      <c r="AI27">
        <f>U28</f>
        <v>1.5092265976903598</v>
      </c>
      <c r="AJ27">
        <f>U29</f>
        <v>-1.728755512507046</v>
      </c>
      <c r="AK27">
        <f>U30</f>
        <v>-3.3573214697058367</v>
      </c>
      <c r="AL27">
        <f>U31</f>
        <v>-0.6030800656089037</v>
      </c>
      <c r="AM27">
        <f>U32</f>
        <v>9.5263337561091905</v>
      </c>
    </row>
    <row r="28" spans="11:39" x14ac:dyDescent="0.25">
      <c r="K28">
        <v>0.5</v>
      </c>
      <c r="L28">
        <f t="shared" si="4"/>
        <v>12.281700000000001</v>
      </c>
      <c r="M28">
        <f t="shared" si="4"/>
        <v>6.8493666666666675</v>
      </c>
      <c r="P28">
        <f>L29-L27</f>
        <v>0.46588333333333409</v>
      </c>
      <c r="Q28">
        <f>M29-M27</f>
        <v>9.0633333333332899E-2</v>
      </c>
      <c r="S28">
        <v>1.5</v>
      </c>
      <c r="T28">
        <f>P28/L27*100</f>
        <v>3.9797092205447768</v>
      </c>
      <c r="U28">
        <f>Q28/M27*100</f>
        <v>1.5092265976903598</v>
      </c>
    </row>
    <row r="29" spans="11:39" x14ac:dyDescent="0.25">
      <c r="K29">
        <v>1.5</v>
      </c>
      <c r="L29">
        <f t="shared" si="4"/>
        <v>12.17235</v>
      </c>
      <c r="M29">
        <f t="shared" si="4"/>
        <v>6.0959166666666667</v>
      </c>
      <c r="P29">
        <f>L30-L27</f>
        <v>0.80980000000000096</v>
      </c>
      <c r="Q29">
        <f>M30-M27</f>
        <v>-0.10381666666666689</v>
      </c>
      <c r="S29">
        <v>2.5</v>
      </c>
      <c r="T29">
        <f>P29/L27*100</f>
        <v>6.9175441493875267</v>
      </c>
      <c r="U29">
        <f>Q29/M27*100</f>
        <v>-1.728755512507046</v>
      </c>
    </row>
    <row r="30" spans="11:39" x14ac:dyDescent="0.25">
      <c r="K30">
        <v>2.5</v>
      </c>
      <c r="L30">
        <f t="shared" si="4"/>
        <v>12.516266666666667</v>
      </c>
      <c r="M30">
        <f t="shared" si="4"/>
        <v>5.9014666666666669</v>
      </c>
      <c r="P30">
        <f>L31-L27</f>
        <v>1.3089500000000012</v>
      </c>
      <c r="Q30">
        <f>M31-M27</f>
        <v>-0.20161666666666633</v>
      </c>
      <c r="S30">
        <v>3.5</v>
      </c>
      <c r="T30">
        <f>P30/L27*100</f>
        <v>11.181426789751544</v>
      </c>
      <c r="U30">
        <f>Q30/M27*100</f>
        <v>-3.3573214697058367</v>
      </c>
    </row>
    <row r="31" spans="11:39" x14ac:dyDescent="0.25">
      <c r="K31">
        <v>3.5</v>
      </c>
      <c r="L31">
        <f t="shared" si="4"/>
        <v>13.015416666666667</v>
      </c>
      <c r="M31">
        <f t="shared" si="4"/>
        <v>5.8036666666666674</v>
      </c>
      <c r="P31">
        <f>L32-L27</f>
        <v>0.91611666666666736</v>
      </c>
      <c r="Q31">
        <f>M32-M27</f>
        <v>-3.621666666666723E-2</v>
      </c>
      <c r="S31">
        <v>4.5</v>
      </c>
      <c r="T31">
        <f>P31/L27*100</f>
        <v>7.8257316468960241</v>
      </c>
      <c r="U31">
        <f>Q31/M27*100</f>
        <v>-0.6030800656089037</v>
      </c>
    </row>
    <row r="32" spans="11:39" x14ac:dyDescent="0.25">
      <c r="K32">
        <v>4.5</v>
      </c>
      <c r="L32">
        <f t="shared" si="4"/>
        <v>12.622583333333333</v>
      </c>
      <c r="M32">
        <f t="shared" si="4"/>
        <v>5.9690666666666665</v>
      </c>
      <c r="P32">
        <f>L33-L27</f>
        <v>1.7269000000000005</v>
      </c>
      <c r="Q32">
        <f>M33-M27</f>
        <v>0.57208333333333261</v>
      </c>
      <c r="S32">
        <v>5.5</v>
      </c>
      <c r="T32">
        <f>P32/L27*100</f>
        <v>14.751675711999642</v>
      </c>
      <c r="U32">
        <f>Q32/M27*100</f>
        <v>9.5263337561091905</v>
      </c>
    </row>
    <row r="33" spans="1:13" x14ac:dyDescent="0.25">
      <c r="K33">
        <v>5.5</v>
      </c>
      <c r="L33">
        <f t="shared" si="4"/>
        <v>13.433366666666666</v>
      </c>
      <c r="M33">
        <f t="shared" si="4"/>
        <v>6.5773666666666664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10.646100000000001</v>
      </c>
      <c r="C42">
        <f>C5</f>
        <v>5.1387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9.3546999999999993</v>
      </c>
      <c r="C44">
        <f>K5</f>
        <v>8.1527999999999992</v>
      </c>
    </row>
    <row r="45" spans="1:13" x14ac:dyDescent="0.25">
      <c r="A45" s="1">
        <v>4</v>
      </c>
      <c r="B45">
        <f>N5</f>
        <v>11.868499999999999</v>
      </c>
      <c r="C45">
        <f>O5</f>
        <v>5.0850999999999997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13.2043</v>
      </c>
      <c r="C47">
        <f>W5</f>
        <v>5.5088999999999997</v>
      </c>
    </row>
    <row r="48" spans="1:13" x14ac:dyDescent="0.25">
      <c r="A48" s="1">
        <v>7</v>
      </c>
      <c r="B48">
        <f>Z5</f>
        <v>11.0395</v>
      </c>
      <c r="C48">
        <f>AA5</f>
        <v>5.2798999999999996</v>
      </c>
    </row>
    <row r="49" spans="1:3" x14ac:dyDescent="0.25">
      <c r="A49" s="1">
        <v>8</v>
      </c>
      <c r="B49">
        <f>AD5</f>
        <v>14.1257</v>
      </c>
      <c r="C49">
        <f>AE5</f>
        <v>6.8662999999999998</v>
      </c>
    </row>
    <row r="51" spans="1:3" x14ac:dyDescent="0.25">
      <c r="A51" t="s">
        <v>28</v>
      </c>
      <c r="B51">
        <f>AVERAGE(B42:B49)</f>
        <v>8.7798499999999997</v>
      </c>
      <c r="C51">
        <f>AVERAGE(C42:C49)</f>
        <v>4.5039625000000001</v>
      </c>
    </row>
    <row r="52" spans="1:3" x14ac:dyDescent="0.25">
      <c r="A52" t="s">
        <v>15</v>
      </c>
      <c r="B52">
        <f>_xlfn.STDEV.P(B42:B49)</f>
        <v>5.253386058058175</v>
      </c>
      <c r="C52">
        <f>_xlfn.STDEV.P(C42:C49)</f>
        <v>2.779806666810436</v>
      </c>
    </row>
    <row r="53" spans="1:3" x14ac:dyDescent="0.25">
      <c r="A53" t="s">
        <v>29</v>
      </c>
      <c r="B53">
        <f>1.5*B52</f>
        <v>7.8800790870872621</v>
      </c>
      <c r="C53">
        <f>1.5*C52</f>
        <v>4.1697100002156535</v>
      </c>
    </row>
    <row r="54" spans="1:3" x14ac:dyDescent="0.25">
      <c r="A54" t="s">
        <v>16</v>
      </c>
      <c r="B54">
        <f>2*B52</f>
        <v>10.50677211611635</v>
      </c>
      <c r="C54">
        <f>2*C52</f>
        <v>5.559613333620872</v>
      </c>
    </row>
    <row r="55" spans="1:3" x14ac:dyDescent="0.25">
      <c r="A55" t="s">
        <v>30</v>
      </c>
      <c r="B55">
        <f>B51+B53</f>
        <v>16.659929087087264</v>
      </c>
      <c r="C55">
        <f>C51+C53</f>
        <v>8.6736725002156536</v>
      </c>
    </row>
    <row r="56" spans="1:3" x14ac:dyDescent="0.25">
      <c r="A56" t="s">
        <v>17</v>
      </c>
      <c r="B56">
        <f>B51+B54</f>
        <v>19.286622116116348</v>
      </c>
      <c r="C56">
        <f>C51+C54</f>
        <v>10.063575833620872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2015-05-18T04:13:47Z</dcterms:created>
  <dcterms:modified xsi:type="dcterms:W3CDTF">2015-08-10T03:16:49Z</dcterms:modified>
</cp:coreProperties>
</file>