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2" i="1" l="1"/>
  <c r="I17" i="1"/>
  <c r="I16" i="1"/>
  <c r="I15" i="1"/>
  <c r="I14" i="1"/>
  <c r="I13" i="1"/>
  <c r="I12" i="1"/>
  <c r="H17" i="1"/>
  <c r="H16" i="1"/>
  <c r="H15" i="1"/>
  <c r="H14" i="1"/>
  <c r="H13" i="1"/>
  <c r="H12" i="1"/>
  <c r="N12" i="1"/>
  <c r="R12" i="1"/>
  <c r="S12" i="1"/>
  <c r="S17" i="1" s="1"/>
  <c r="M13" i="1"/>
  <c r="M15" i="1" s="1"/>
  <c r="M17" i="1" s="1"/>
  <c r="N13" i="1"/>
  <c r="R13" i="1"/>
  <c r="R14" i="1" s="1"/>
  <c r="R16" i="1" s="1"/>
  <c r="S13" i="1"/>
  <c r="N14" i="1"/>
  <c r="N16" i="1" s="1"/>
  <c r="S14" i="1"/>
  <c r="N15" i="1"/>
  <c r="S15" i="1"/>
  <c r="N17" i="1"/>
  <c r="D17" i="1"/>
  <c r="C17" i="1"/>
  <c r="D16" i="1"/>
  <c r="C16" i="1"/>
  <c r="D15" i="1"/>
  <c r="C15" i="1"/>
  <c r="D14" i="1"/>
  <c r="C14" i="1"/>
  <c r="C13" i="1"/>
  <c r="D13" i="1"/>
  <c r="D12" i="1"/>
  <c r="C12" i="1"/>
  <c r="M14" i="1" l="1"/>
  <c r="M16" i="1" s="1"/>
  <c r="R15" i="1"/>
  <c r="R17" i="1" s="1"/>
  <c r="S16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<sst xmlns="http://schemas.openxmlformats.org/spreadsheetml/2006/main" count="43" uniqueCount="16">
  <si>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</si>
  <si>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</si>
  <si>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</si>
  <si>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</si>
  <si>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</si>
  <si>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</si>
  <si>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</si>
  <si>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Trial</t>
  </si>
  <si>
    <t>Brow</t>
  </si>
  <si>
    <t>Cheek</t>
  </si>
  <si>
    <t>M</t>
  </si>
  <si>
    <t>SD</t>
  </si>
  <si>
    <t>1.5SD</t>
  </si>
  <si>
    <t>2SD</t>
  </si>
  <si>
    <t>M+1.5SD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</si>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</sst>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="70" zoomScaleNormal="70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</row>
    <row r="3" spans="1:19" x14ac:dyDescent="0.25">
      <c r="A3" s="1" t="s">
        <v>7</v>
      </c>
      <c r="B3" t="s">
        <v>5</v>
      </c>
      <c r="C3" t="s">
        <v>6</v>
      </c>
      <c r="D3" t="s">
        <v>6</v>
      </c>
      <c r="F3" s="1" t="s">
        <v>7</v>
      </c>
      <c r="H3" s="1" t="s">
        <v>8</v>
      </c>
      <c r="I3" s="1" t="s">
        <v>9</v>
      </c>
      <c r="K3" s="1" t="s">
        <v>7</v>
      </c>
      <c r="M3" s="1" t="s">
        <v>8</v>
      </c>
      <c r="N3" s="1" t="s">
        <v>9</v>
      </c>
      <c r="P3" s="1" t="s">
        <v>7</v>
      </c>
      <c r="R3" s="1" t="s">
        <v>8</v>
      </c>
      <c r="S3" s="1" t="s">
        <v>9</v>
      </c>
    </row>
    <row r="4" spans="1:19" x14ac:dyDescent="0.25">
      <c r="A4" s="1">
        <v>1</v>
      </c>
      <c r="B4">
        <v>626</v>
      </c>
      <c r="C4">
        <v>11.907299999999999</v>
      </c>
      <c r="D4">
        <v>7.4090999999999996</v>
      </c>
      <c r="F4" s="1">
        <v>1</v>
      </c>
      <c r="G4">
        <v>727</v>
      </c>
      <c r="H4">
        <v>10.6089</v>
      </c>
      <c r="I4">
        <v>6.2889999999999997</v>
      </c>
      <c r="K4" s="1">
        <v>1</v>
      </c>
      <c r="L4">
        <v>929</v>
      </c>
      <c r="M4">
        <v>12.0459</v>
      </c>
      <c r="N4">
        <v>5.9013999999999998</v>
      </c>
      <c r="P4" s="1">
        <v>1</v>
      </c>
      <c r="Q4">
        <v>828</v>
      </c>
      <c r="R4">
        <v>11.044499999999999</v>
      </c>
      <c r="S4">
        <v>6.3118999999999996</v>
      </c>
    </row>
    <row r="5" spans="1:19" x14ac:dyDescent="0.25">
      <c r="A5" s="1">
        <v>2</v>
      </c>
      <c r="B5">
        <v>626</v>
      </c>
      <c r="C5">
        <v>11.0595</v>
      </c>
      <c r="D5">
        <v>5.7958999999999996</v>
      </c>
      <c r="F5" s="1">
        <v>2</v>
      </c>
      <c r="G5">
        <v>727</v>
      </c>
      <c r="H5">
        <v>10.585800000000001</v>
      </c>
      <c r="I5">
        <v>7.3513000000000002</v>
      </c>
      <c r="K5" s="1">
        <v>2</v>
      </c>
      <c r="L5">
        <v>929</v>
      </c>
      <c r="M5">
        <v>11.751799999999999</v>
      </c>
      <c r="N5">
        <v>5.7544000000000004</v>
      </c>
      <c r="P5" s="1">
        <v>2</v>
      </c>
      <c r="Q5">
        <v>828</v>
      </c>
      <c r="R5">
        <v>11.4213</v>
      </c>
      <c r="S5">
        <v>6.0879000000000003</v>
      </c>
    </row>
    <row r="6" spans="1:19" x14ac:dyDescent="0.25">
      <c r="A6" s="1">
        <v>3</v>
      </c>
      <c r="B6">
        <v>626</v>
      </c>
      <c r="C6">
        <v>11.6912</v>
      </c>
      <c r="D6">
        <v>5.8014000000000001</v>
      </c>
      <c r="F6" s="1">
        <v>3</v>
      </c>
      <c r="G6">
        <v>727</v>
      </c>
      <c r="H6">
        <v>10.621499999999999</v>
      </c>
      <c r="I6">
        <v>6.7020999999999997</v>
      </c>
      <c r="K6" s="1">
        <v>3</v>
      </c>
      <c r="L6">
        <v>929</v>
      </c>
      <c r="M6">
        <v>11.3408</v>
      </c>
      <c r="N6">
        <v>5.8044000000000002</v>
      </c>
      <c r="P6" s="1">
        <v>3</v>
      </c>
      <c r="Q6">
        <v>828</v>
      </c>
      <c r="R6">
        <v>11.2623</v>
      </c>
      <c r="S6">
        <v>5.9185999999999996</v>
      </c>
    </row>
    <row r="7" spans="1:19" x14ac:dyDescent="0.25">
      <c r="A7" s="1">
        <v>4</v>
      </c>
      <c r="B7">
        <v>626</v>
      </c>
      <c r="C7">
        <v>10.5101</v>
      </c>
      <c r="D7">
        <v>8.5869999999999997</v>
      </c>
      <c r="F7" s="1">
        <v>4</v>
      </c>
      <c r="G7">
        <v>727</v>
      </c>
      <c r="H7">
        <v>10.743600000000001</v>
      </c>
      <c r="I7">
        <v>6.16</v>
      </c>
      <c r="K7" s="1">
        <v>4</v>
      </c>
      <c r="L7">
        <v>929</v>
      </c>
      <c r="M7">
        <v>12.578799999999999</v>
      </c>
      <c r="N7">
        <v>5.9386000000000001</v>
      </c>
      <c r="P7" s="1">
        <v>4</v>
      </c>
      <c r="Q7">
        <v>828</v>
      </c>
      <c r="R7">
        <v>11.3804</v>
      </c>
      <c r="S7">
        <v>7.8234000000000004</v>
      </c>
    </row>
    <row r="8" spans="1:19" x14ac:dyDescent="0.25">
      <c r="A8" s="1">
        <v>5</v>
      </c>
      <c r="B8">
        <v>626</v>
      </c>
      <c r="C8">
        <v>11.7902</v>
      </c>
      <c r="D8">
        <v>6.4833999999999996</v>
      </c>
      <c r="F8" s="1">
        <v>5</v>
      </c>
      <c r="G8">
        <v>727</v>
      </c>
      <c r="H8">
        <v>10.2094</v>
      </c>
      <c r="I8">
        <v>6.8606999999999996</v>
      </c>
      <c r="K8" s="1">
        <v>5</v>
      </c>
      <c r="L8">
        <v>929</v>
      </c>
      <c r="M8">
        <v>11.4605</v>
      </c>
      <c r="N8">
        <v>7.3276000000000003</v>
      </c>
      <c r="P8" s="1">
        <v>5</v>
      </c>
      <c r="Q8">
        <v>828</v>
      </c>
      <c r="R8">
        <v>11.2333</v>
      </c>
      <c r="S8">
        <v>7.6966999999999999</v>
      </c>
    </row>
    <row r="9" spans="1:19" x14ac:dyDescent="0.25">
      <c r="A9" s="1">
        <v>6</v>
      </c>
      <c r="B9">
        <v>626</v>
      </c>
      <c r="C9">
        <v>11.1614</v>
      </c>
      <c r="D9">
        <v>5.9442000000000004</v>
      </c>
      <c r="F9" s="1">
        <v>6</v>
      </c>
      <c r="G9">
        <v>727</v>
      </c>
      <c r="H9">
        <v>10.862399999999999</v>
      </c>
      <c r="I9">
        <v>5.4589999999999996</v>
      </c>
      <c r="K9" s="1">
        <v>6</v>
      </c>
      <c r="L9">
        <v>929</v>
      </c>
      <c r="M9">
        <v>12.7601</v>
      </c>
      <c r="N9">
        <v>5.7506000000000004</v>
      </c>
      <c r="P9" s="1">
        <v>6</v>
      </c>
      <c r="Q9">
        <v>828</v>
      </c>
      <c r="R9">
        <v>11.682</v>
      </c>
      <c r="S9">
        <v>5.8502999999999998</v>
      </c>
    </row>
    <row r="10" spans="1:19" x14ac:dyDescent="0.25">
      <c r="A10" s="1">
        <v>7</v>
      </c>
      <c r="B10">
        <v>626</v>
      </c>
      <c r="C10">
        <v>12.004</v>
      </c>
      <c r="D10">
        <v>5.7756999999999996</v>
      </c>
      <c r="F10" s="1">
        <v>7</v>
      </c>
      <c r="G10">
        <v>727</v>
      </c>
      <c r="H10">
        <v>11.006500000000001</v>
      </c>
      <c r="I10">
        <v>6.2228000000000003</v>
      </c>
      <c r="K10" s="1">
        <v>7</v>
      </c>
      <c r="L10">
        <v>929</v>
      </c>
      <c r="M10">
        <v>12.3497</v>
      </c>
      <c r="N10">
        <v>6.125</v>
      </c>
      <c r="P10" s="1">
        <v>7</v>
      </c>
      <c r="Q10">
        <v>828</v>
      </c>
      <c r="R10">
        <v>12.174799999999999</v>
      </c>
      <c r="S10">
        <v>5.6902999999999997</v>
      </c>
    </row>
    <row r="11" spans="1:19" x14ac:dyDescent="0.25">
      <c r="A11" s="1">
        <v>8</v>
      </c>
      <c r="B11">
        <v>626</v>
      </c>
      <c r="C11">
        <v>12.8764</v>
      </c>
      <c r="D11">
        <v>6.1828000000000003</v>
      </c>
      <c r="F11" s="1">
        <v>8</v>
      </c>
      <c r="G11">
        <v>727</v>
      </c>
      <c r="H11">
        <v>10.9537</v>
      </c>
      <c r="I11">
        <v>5.6760999999999999</v>
      </c>
      <c r="K11" s="1">
        <v>8</v>
      </c>
      <c r="L11">
        <v>929</v>
      </c>
      <c r="M11">
        <v>15.294499999999999</v>
      </c>
      <c r="N11">
        <v>7.7732000000000001</v>
      </c>
      <c r="P11" s="1">
        <v>8</v>
      </c>
      <c r="Q11">
        <v>828</v>
      </c>
      <c r="R11">
        <v>11.9823</v>
      </c>
      <c r="S11">
        <v>7.2209000000000003</v>
      </c>
    </row>
    <row r="12" spans="1:19" x14ac:dyDescent="0.25">
      <c r="B12" t="s">
        <v>10</v>
      </c>
      <c r="C12">
        <f>AVERAGE(C4:C11)</f>
        <v>11.6250125</v>
      </c>
      <c r="D12">
        <f>AVERAGE(D4:D11)</f>
        <v>6.4974375000000002</v>
      </c>
      <c r="G12" t="s">
        <v>10</v>
      </c>
      <c r="H12">
        <f>AVERAGE(H4:H11)</f>
        <v>10.698975000000001</v>
      </c>
      <c r="I12">
        <f>AVERAGE(I4:I11)</f>
        <v>6.3401249999999987</v>
      </c>
      <c r="L12" t="s">
        <v>10</v>
      </c>
      <c r="M12">
        <f>AVERAGE(M4:M11)</f>
        <v>12.4477625</v>
      </c>
      <c r="N12">
        <f t="shared" ref="E12:S12" si="0">AVERAGE(N4:N11)</f>
        <v>6.2969000000000008</v>
      </c>
      <c r="Q12" t="s">
        <v>10</v>
      </c>
      <c r="R12">
        <f t="shared" si="0"/>
        <v>11.522612499999999</v>
      </c>
      <c r="S12">
        <f t="shared" si="0"/>
        <v>6.5749999999999993</v>
      </c>
    </row>
    <row r="13" spans="1:19" x14ac:dyDescent="0.25">
      <c r="B13" t="s">
        <v>11</v>
      </c>
      <c r="C13">
        <f>_xlfn.STDEV.P(C4:C11)</f>
        <v>0.67070177321500357</v>
      </c>
      <c r="D13">
        <f>_xlfn.STDEV.P(D4:D11)</f>
        <v>0.94208502659990512</v>
      </c>
      <c r="G13" t="s">
        <v>11</v>
      </c>
      <c r="H13">
        <f>_xlfn.STDEV.P(H4:H11)</f>
        <v>0.23842286881715005</v>
      </c>
      <c r="I13">
        <f>_xlfn.STDEV.P(I4:I11)</f>
        <v>0.57993895314507038</v>
      </c>
      <c r="L13" t="s">
        <v>11</v>
      </c>
      <c r="M13">
        <f t="shared" ref="E13:S13" si="1">_xlfn.STDEV.P(M4:M11)</f>
        <v>1.176550396219282</v>
      </c>
      <c r="N13">
        <f t="shared" si="1"/>
        <v>0.74089971656088338</v>
      </c>
      <c r="Q13" t="s">
        <v>11</v>
      </c>
      <c r="R13">
        <f t="shared" si="1"/>
        <v>0.36616424059942015</v>
      </c>
      <c r="S13">
        <f t="shared" si="1"/>
        <v>0.81233716983775484</v>
      </c>
    </row>
    <row r="14" spans="1:19" x14ac:dyDescent="0.25">
      <c r="B14" t="s">
        <v>12</v>
      </c>
      <c r="C14">
        <f>1.5*C13</f>
        <v>1.0060526598225055</v>
      </c>
      <c r="D14">
        <f>1.5*D13</f>
        <v>1.4131275398998577</v>
      </c>
      <c r="G14" t="s">
        <v>12</v>
      </c>
      <c r="H14">
        <f>1.5*H13</f>
        <v>0.35763430322572509</v>
      </c>
      <c r="I14">
        <f>1.5*I13</f>
        <v>0.86990842971760562</v>
      </c>
      <c r="L14" t="s">
        <v>12</v>
      </c>
      <c r="M14">
        <f t="shared" ref="E14:S14" si="2">1.5*M13</f>
        <v>1.7648255943289231</v>
      </c>
      <c r="N14">
        <f t="shared" si="2"/>
        <v>1.1113495748413251</v>
      </c>
      <c r="Q14" t="s">
        <v>12</v>
      </c>
      <c r="R14">
        <f t="shared" si="2"/>
        <v>0.54924636089913026</v>
      </c>
      <c r="S14">
        <f t="shared" si="2"/>
        <v>1.2185057547566323</v>
      </c>
    </row>
    <row r="15" spans="1:19" x14ac:dyDescent="0.25">
      <c r="B15" t="s">
        <v>13</v>
      </c>
      <c r="C15">
        <f>2*C13</f>
        <v>1.3414035464300071</v>
      </c>
      <c r="D15">
        <f>2*D13</f>
        <v>1.8841700531998102</v>
      </c>
      <c r="G15" t="s">
        <v>13</v>
      </c>
      <c r="H15">
        <f>2*H13</f>
        <v>0.4768457376343001</v>
      </c>
      <c r="I15">
        <f>2*I13</f>
        <v>1.1598779062901408</v>
      </c>
      <c r="L15" t="s">
        <v>13</v>
      </c>
      <c r="M15">
        <f t="shared" ref="E15:S15" si="3">2*M13</f>
        <v>2.3531007924385641</v>
      </c>
      <c r="N15">
        <f t="shared" si="3"/>
        <v>1.4817994331217668</v>
      </c>
      <c r="Q15" t="s">
        <v>13</v>
      </c>
      <c r="R15">
        <f t="shared" si="3"/>
        <v>0.73232848119884031</v>
      </c>
      <c r="S15">
        <f t="shared" si="3"/>
        <v>1.6246743396755097</v>
      </c>
    </row>
    <row r="16" spans="1:19" x14ac:dyDescent="0.25">
      <c r="B16" t="s">
        <v>14</v>
      </c>
      <c r="C16">
        <f>C12+C14</f>
        <v>12.631065159822505</v>
      </c>
      <c r="D16">
        <f>D12+D14</f>
        <v>7.9105650398998577</v>
      </c>
      <c r="G16" t="s">
        <v>14</v>
      </c>
      <c r="H16">
        <f>H12+H14</f>
        <v>11.056609303225725</v>
      </c>
      <c r="I16">
        <f>I12+I14</f>
        <v>7.2100334297176047</v>
      </c>
      <c r="L16" t="s">
        <v>14</v>
      </c>
      <c r="M16">
        <f t="shared" ref="E16:S16" si="4">M12+M14</f>
        <v>14.212588094328922</v>
      </c>
      <c r="N16">
        <f t="shared" si="4"/>
        <v>7.4082495748413262</v>
      </c>
      <c r="Q16" t="s">
        <v>14</v>
      </c>
      <c r="R16">
        <f t="shared" si="4"/>
        <v>12.07185886089913</v>
      </c>
      <c r="S16">
        <f t="shared" si="4"/>
        <v>7.793505754756632</v>
      </c>
    </row>
    <row r="17" spans="2:19" x14ac:dyDescent="0.25">
      <c r="B17" t="s">
        <v>15</v>
      </c>
      <c r="C17">
        <f>C12+C15</f>
        <v>12.966416046430007</v>
      </c>
      <c r="D17">
        <f>D12+D15</f>
        <v>8.3816075531998102</v>
      </c>
      <c r="G17" t="s">
        <v>15</v>
      </c>
      <c r="H17">
        <f>H12+H15</f>
        <v>11.1758207376343</v>
      </c>
      <c r="I17">
        <f>I12+I15</f>
        <v>7.5000029062901392</v>
      </c>
      <c r="L17" t="s">
        <v>15</v>
      </c>
      <c r="M17">
        <f t="shared" ref="E17:S17" si="5">M12+M15</f>
        <v>14.800863292438564</v>
      </c>
      <c r="N17">
        <f t="shared" si="5"/>
        <v>7.7786994331217674</v>
      </c>
      <c r="Q17" t="s">
        <v>15</v>
      </c>
      <c r="R17">
        <f t="shared" si="5"/>
        <v>12.254940981198839</v>
      </c>
      <c r="S17">
        <f t="shared" si="5"/>
        <v>8.199674339675509</v>
      </c>
    </row>
  </sheetData>
  <conditionalFormatting sqref="C4:C11">
    <cfRule type="cellIs" dxfId="15" priority="16" operator="greaterThan">
      <formula>$C$16</formula>
    </cfRule>
    <cfRule type="cellIs" dxfId="14" priority="14" operator="greaterThan">
      <formula>$C$17</formula>
    </cfRule>
  </conditionalFormatting>
  <conditionalFormatting sqref="D4:D11">
    <cfRule type="cellIs" dxfId="13" priority="15" operator="greaterThan">
      <formula>$D$16</formula>
    </cfRule>
    <cfRule type="cellIs" dxfId="12" priority="13" operator="greaterThan">
      <formula>$D$17</formula>
    </cfRule>
  </conditionalFormatting>
  <conditionalFormatting sqref="H4:H11">
    <cfRule type="cellIs" dxfId="11" priority="12" operator="greaterThan">
      <formula>$H$16</formula>
    </cfRule>
    <cfRule type="cellIs" dxfId="10" priority="10" operator="greaterThan">
      <formula>$H$17</formula>
    </cfRule>
  </conditionalFormatting>
  <conditionalFormatting sqref="I4:I11">
    <cfRule type="cellIs" dxfId="9" priority="11" operator="greaterThan">
      <formula>$I$16</formula>
    </cfRule>
    <cfRule type="cellIs" dxfId="8" priority="9" operator="greaterThan">
      <formula>$I$17</formula>
    </cfRule>
  </conditionalFormatting>
  <conditionalFormatting sqref="M4:M11">
    <cfRule type="cellIs" dxfId="7" priority="8" operator="greaterThan">
      <formula>$M$16</formula>
    </cfRule>
    <cfRule type="cellIs" dxfId="6" priority="6" operator="greaterThan">
      <formula>$M$17</formula>
    </cfRule>
  </conditionalFormatting>
  <conditionalFormatting sqref="N4:N11">
    <cfRule type="cellIs" dxfId="5" priority="7" operator="greaterThan">
      <formula>$N$16</formula>
    </cfRule>
    <cfRule type="cellIs" dxfId="4" priority="5" operator="greaterThan">
      <formula>$N$17</formula>
    </cfRule>
  </conditionalFormatting>
  <conditionalFormatting sqref="R4:R11">
    <cfRule type="cellIs" dxfId="3" priority="4" operator="greaterThan">
      <formula>$R$16</formula>
    </cfRule>
    <cfRule type="cellIs" dxfId="2" priority="2" operator="greaterThan">
      <formula>$R$17</formula>
    </cfRule>
  </conditionalFormatting>
  <conditionalFormatting sqref="S4:S11">
    <cfRule type="cellIs" dxfId="1" priority="3" operator="greaterThan">
      <formula>$S$16</formula>
    </cfRule>
    <cfRule type="cellIs" dxfId="0" priority="1" operator="greaterThan">
      <formula>$S$17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2015-05-18T04:10:57Z</dcterms:created>
  <dcterms:modified xsi:type="dcterms:W3CDTF">2015-05-27T06:43:37Z</dcterms:modified>
</cp:coreProperties>
</file>