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1" i="1" l="1"/>
  <c r="C49" i="1"/>
  <c r="B49" i="1"/>
  <c r="C48" i="1"/>
  <c r="B48" i="1"/>
  <c r="C47" i="1"/>
  <c r="B47" i="1"/>
  <c r="C46" i="1"/>
  <c r="B46" i="1"/>
  <c r="B52" i="1" s="1"/>
  <c r="B54" i="1" s="1"/>
  <c r="C45" i="1"/>
  <c r="B45" i="1"/>
  <c r="B51" i="1" s="1"/>
  <c r="C44" i="1"/>
  <c r="B44" i="1"/>
  <c r="C43" i="1"/>
  <c r="B43" i="1"/>
  <c r="C42" i="1"/>
  <c r="B42" i="1"/>
  <c r="Q28" i="1"/>
  <c r="U28" i="1" s="1"/>
  <c r="AI27" i="1" s="1"/>
  <c r="M33" i="1"/>
  <c r="M32" i="1"/>
  <c r="M31" i="1"/>
  <c r="M30" i="1"/>
  <c r="M29" i="1"/>
  <c r="L33" i="1"/>
  <c r="L32" i="1"/>
  <c r="P31" i="1" s="1"/>
  <c r="T31" i="1" s="1"/>
  <c r="AF27" i="1" s="1"/>
  <c r="L31" i="1"/>
  <c r="L30" i="1"/>
  <c r="L29" i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Y27" i="1" s="1"/>
  <c r="F13" i="1"/>
  <c r="G13" i="1"/>
  <c r="J13" i="1"/>
  <c r="K13" i="1"/>
  <c r="N13" i="1"/>
  <c r="O13" i="1"/>
  <c r="O16" i="1" s="1"/>
  <c r="R13" i="1"/>
  <c r="S13" i="1"/>
  <c r="V13" i="1"/>
  <c r="W13" i="1"/>
  <c r="Z13" i="1"/>
  <c r="AA13" i="1"/>
  <c r="AD13" i="1"/>
  <c r="AD16" i="1" s="1"/>
  <c r="AE13" i="1"/>
  <c r="AE16" i="1" s="1"/>
  <c r="F14" i="1"/>
  <c r="F15" i="1" s="1"/>
  <c r="G14" i="1"/>
  <c r="G15" i="1" s="1"/>
  <c r="J14" i="1"/>
  <c r="J15" i="1" s="1"/>
  <c r="J16" i="1" s="1"/>
  <c r="K14" i="1"/>
  <c r="K15" i="1" s="1"/>
  <c r="N14" i="1"/>
  <c r="O14" i="1"/>
  <c r="R14" i="1"/>
  <c r="R15" i="1" s="1"/>
  <c r="S14" i="1"/>
  <c r="S15" i="1" s="1"/>
  <c r="V14" i="1"/>
  <c r="V15" i="1" s="1"/>
  <c r="W14" i="1"/>
  <c r="W15" i="1" s="1"/>
  <c r="Z14" i="1"/>
  <c r="Z15" i="1" s="1"/>
  <c r="Z16" i="1" s="1"/>
  <c r="AA14" i="1"/>
  <c r="AA15" i="1" s="1"/>
  <c r="AA16" i="1" s="1"/>
  <c r="AD14" i="1"/>
  <c r="AE14" i="1"/>
  <c r="N15" i="1"/>
  <c r="O15" i="1"/>
  <c r="AD15" i="1"/>
  <c r="AE15" i="1"/>
  <c r="C16" i="1"/>
  <c r="B16" i="1"/>
  <c r="C15" i="1"/>
  <c r="B15" i="1"/>
  <c r="C14" i="1"/>
  <c r="B14" i="1"/>
  <c r="C13" i="1"/>
  <c r="B13" i="1"/>
  <c r="K16" i="1" l="1"/>
  <c r="V16" i="1"/>
  <c r="W16" i="1"/>
  <c r="Q29" i="1"/>
  <c r="U29" i="1" s="1"/>
  <c r="AJ27" i="1" s="1"/>
  <c r="S16" i="1"/>
  <c r="B56" i="1"/>
  <c r="R16" i="1"/>
  <c r="Q30" i="1"/>
  <c r="U30" i="1" s="1"/>
  <c r="AK27" i="1" s="1"/>
  <c r="C52" i="1"/>
  <c r="P30" i="1"/>
  <c r="T30" i="1" s="1"/>
  <c r="AE27" i="1" s="1"/>
  <c r="P32" i="1"/>
  <c r="T32" i="1" s="1"/>
  <c r="AG27" i="1" s="1"/>
  <c r="N16" i="1"/>
  <c r="P28" i="1"/>
  <c r="T28" i="1" s="1"/>
  <c r="AC27" i="1" s="1"/>
  <c r="Q31" i="1"/>
  <c r="U31" i="1" s="1"/>
  <c r="AL27" i="1" s="1"/>
  <c r="P29" i="1"/>
  <c r="T29" i="1" s="1"/>
  <c r="AD27" i="1" s="1"/>
  <c r="Q32" i="1"/>
  <c r="U32" i="1" s="1"/>
  <c r="AM27" i="1" s="1"/>
  <c r="C54" i="1"/>
  <c r="C56" i="1" s="1"/>
  <c r="C53" i="1"/>
  <c r="C55" i="1" s="1"/>
  <c r="G16" i="1"/>
  <c r="B53" i="1"/>
  <c r="B55" i="1" s="1"/>
  <c r="F1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<sst xmlns="http://schemas.openxmlformats.org/spreadsheetml/2006/main" count="86" uniqueCount="31">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</sst>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13.3904</v>
      </c>
      <c r="C5">
        <v>3.6953</v>
      </c>
      <c r="E5">
        <v>828</v>
      </c>
      <c r="I5">
        <v>828</v>
      </c>
      <c r="J5">
        <v>11.167999999999999</v>
      </c>
      <c r="K5">
        <v>4.0423</v>
      </c>
      <c r="M5">
        <v>828</v>
      </c>
      <c r="Q5">
        <v>828</v>
      </c>
      <c r="U5">
        <v>828</v>
      </c>
      <c r="V5">
        <v>11.8078</v>
      </c>
      <c r="W5">
        <v>2.7480000000000002</v>
      </c>
      <c r="Y5">
        <v>828</v>
      </c>
      <c r="Z5">
        <v>12.8971</v>
      </c>
      <c r="AA5">
        <v>5.3137999999999996</v>
      </c>
      <c r="AC5">
        <v>828</v>
      </c>
      <c r="AD5">
        <v>14.6706</v>
      </c>
      <c r="AE5">
        <v>2.7881</v>
      </c>
    </row>
    <row r="6" spans="1:31" x14ac:dyDescent="0.25">
      <c r="A6">
        <v>0.5</v>
      </c>
      <c r="B6">
        <v>12.5999</v>
      </c>
      <c r="C6">
        <v>3.0118</v>
      </c>
      <c r="E6">
        <v>0.5</v>
      </c>
      <c r="I6">
        <v>0.5</v>
      </c>
      <c r="J6">
        <v>13.858499999999999</v>
      </c>
      <c r="M6">
        <v>0.5</v>
      </c>
      <c r="Q6">
        <v>0.5</v>
      </c>
      <c r="U6">
        <v>0.5</v>
      </c>
      <c r="V6">
        <v>14.5497</v>
      </c>
      <c r="W6">
        <v>2.7627000000000002</v>
      </c>
      <c r="Y6">
        <v>0.5</v>
      </c>
      <c r="Z6">
        <v>12.127000000000001</v>
      </c>
      <c r="AA6">
        <v>3.2170999999999998</v>
      </c>
      <c r="AC6">
        <v>0.5</v>
      </c>
      <c r="AD6">
        <v>14.970599999999999</v>
      </c>
      <c r="AE6">
        <v>2.9786000000000001</v>
      </c>
    </row>
    <row r="7" spans="1:31" x14ac:dyDescent="0.25">
      <c r="A7">
        <v>1.5</v>
      </c>
      <c r="B7">
        <v>13.5877</v>
      </c>
      <c r="C7">
        <v>2.9049</v>
      </c>
      <c r="E7">
        <v>1.5</v>
      </c>
      <c r="I7">
        <v>1.5</v>
      </c>
      <c r="J7">
        <v>12.0029</v>
      </c>
      <c r="M7">
        <v>1.5</v>
      </c>
      <c r="Q7">
        <v>1.5</v>
      </c>
      <c r="U7">
        <v>1.5</v>
      </c>
      <c r="Y7">
        <v>1.5</v>
      </c>
      <c r="Z7">
        <v>13.2042</v>
      </c>
      <c r="AA7">
        <v>3.1097000000000001</v>
      </c>
      <c r="AC7">
        <v>1.5</v>
      </c>
      <c r="AD7">
        <v>12.6896</v>
      </c>
      <c r="AE7">
        <v>2.6810999999999998</v>
      </c>
    </row>
    <row r="8" spans="1:31" x14ac:dyDescent="0.25">
      <c r="A8">
        <v>2.5</v>
      </c>
      <c r="B8">
        <v>13.1547</v>
      </c>
      <c r="C8">
        <v>3.2019000000000002</v>
      </c>
      <c r="E8">
        <v>2.5</v>
      </c>
      <c r="I8">
        <v>2.5</v>
      </c>
      <c r="J8">
        <v>11.477399999999999</v>
      </c>
      <c r="K8">
        <v>4.9465000000000003</v>
      </c>
      <c r="M8">
        <v>2.5</v>
      </c>
      <c r="Q8">
        <v>2.5</v>
      </c>
      <c r="U8">
        <v>2.5</v>
      </c>
      <c r="V8">
        <v>12.928900000000001</v>
      </c>
      <c r="W8">
        <v>3.0356000000000001</v>
      </c>
      <c r="Y8">
        <v>2.5</v>
      </c>
      <c r="Z8">
        <v>12.334</v>
      </c>
      <c r="AA8">
        <v>2.669</v>
      </c>
      <c r="AC8">
        <v>2.5</v>
      </c>
      <c r="AD8">
        <v>13.5748</v>
      </c>
      <c r="AE8">
        <v>2.6724999999999999</v>
      </c>
    </row>
    <row r="9" spans="1:31" x14ac:dyDescent="0.25">
      <c r="A9">
        <v>3.5</v>
      </c>
      <c r="B9">
        <v>12.484400000000001</v>
      </c>
      <c r="C9">
        <v>2.8729</v>
      </c>
      <c r="E9">
        <v>3.5</v>
      </c>
      <c r="I9">
        <v>3.5</v>
      </c>
      <c r="J9">
        <v>12.7819</v>
      </c>
      <c r="K9">
        <v>5.5335000000000001</v>
      </c>
      <c r="M9">
        <v>3.5</v>
      </c>
      <c r="Q9">
        <v>3.5</v>
      </c>
      <c r="U9">
        <v>3.5</v>
      </c>
      <c r="V9">
        <v>12.7971</v>
      </c>
      <c r="W9">
        <v>2.8523000000000001</v>
      </c>
      <c r="Y9">
        <v>3.5</v>
      </c>
      <c r="Z9">
        <v>13.533799999999999</v>
      </c>
      <c r="AA9">
        <v>2.8218000000000001</v>
      </c>
      <c r="AC9">
        <v>3.5</v>
      </c>
      <c r="AD9">
        <v>14.6142</v>
      </c>
      <c r="AE9">
        <v>2.5588000000000002</v>
      </c>
    </row>
    <row r="10" spans="1:31" x14ac:dyDescent="0.25">
      <c r="A10">
        <v>4.5</v>
      </c>
      <c r="B10">
        <v>11.5243</v>
      </c>
      <c r="C10">
        <v>2.8576000000000001</v>
      </c>
      <c r="E10">
        <v>4.5</v>
      </c>
      <c r="I10">
        <v>4.5</v>
      </c>
      <c r="J10">
        <v>11.857799999999999</v>
      </c>
      <c r="K10">
        <v>3.5059</v>
      </c>
      <c r="M10">
        <v>4.5</v>
      </c>
      <c r="Q10">
        <v>4.5</v>
      </c>
      <c r="U10">
        <v>4.5</v>
      </c>
      <c r="V10">
        <v>13.568899999999999</v>
      </c>
      <c r="W10">
        <v>2.9952000000000001</v>
      </c>
      <c r="Y10">
        <v>4.5</v>
      </c>
      <c r="Z10">
        <v>12.831300000000001</v>
      </c>
      <c r="AA10">
        <v>2.6854</v>
      </c>
      <c r="AC10">
        <v>4.5</v>
      </c>
      <c r="AD10">
        <v>13.577500000000001</v>
      </c>
      <c r="AE10">
        <v>2.7866</v>
      </c>
    </row>
    <row r="11" spans="1:31" x14ac:dyDescent="0.25">
      <c r="A11">
        <v>5.5</v>
      </c>
      <c r="B11">
        <v>12.900399999999999</v>
      </c>
      <c r="C11">
        <v>3.5034999999999998</v>
      </c>
      <c r="E11">
        <v>5.5</v>
      </c>
      <c r="I11">
        <v>5.5</v>
      </c>
      <c r="M11">
        <v>5.5</v>
      </c>
      <c r="Q11">
        <v>5.5</v>
      </c>
      <c r="U11">
        <v>5.5</v>
      </c>
      <c r="V11">
        <v>14.976800000000001</v>
      </c>
      <c r="W11">
        <v>2.9327999999999999</v>
      </c>
      <c r="Y11">
        <v>5.5</v>
      </c>
      <c r="Z11">
        <v>12.9717</v>
      </c>
      <c r="AA11">
        <v>2.7755999999999998</v>
      </c>
      <c r="AC11">
        <v>5.5</v>
      </c>
      <c r="AD11">
        <v>14.0715</v>
      </c>
      <c r="AE11">
        <v>2.7229999999999999</v>
      </c>
    </row>
    <row r="13" spans="1:31" x14ac:dyDescent="0.25">
      <c r="A13" t="s">
        <v>14</v>
      </c>
      <c r="B13">
        <f>AVERAGE(B6:B11)</f>
        <v>12.708566666666668</v>
      </c>
      <c r="C13">
        <f>AVERAGE(C6:C11)</f>
        <v>3.0587666666666666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12.3957</v>
      </c>
      <c r="K13">
        <f t="shared" si="0"/>
        <v>4.6619666666666673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13.764279999999999</v>
      </c>
      <c r="W13">
        <f t="shared" si="0"/>
        <v>2.9157200000000003</v>
      </c>
      <c r="Y13" t="s">
        <v>14</v>
      </c>
      <c r="Z13">
        <f t="shared" si="0"/>
        <v>12.833666666666666</v>
      </c>
      <c r="AA13">
        <f t="shared" si="0"/>
        <v>2.8797666666666668</v>
      </c>
      <c r="AC13" t="s">
        <v>14</v>
      </c>
      <c r="AD13">
        <f t="shared" si="0"/>
        <v>13.916366666666667</v>
      </c>
      <c r="AE13">
        <f t="shared" si="0"/>
        <v>2.7334333333333336</v>
      </c>
    </row>
    <row r="14" spans="1:31" x14ac:dyDescent="0.25">
      <c r="A14" t="s">
        <v>15</v>
      </c>
      <c r="B14">
        <f>_xlfn.STDEV.P(B6:B11)</f>
        <v>0.64203544467748974</v>
      </c>
      <c r="C14">
        <f>_xlfn.STDEV.P(C6:C11)</f>
        <v>0.23064046816540137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0.84567575583080301</v>
      </c>
      <c r="K14">
        <f t="shared" si="1"/>
        <v>0.85186456409194145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0.8670132142014908</v>
      </c>
      <c r="W14">
        <f t="shared" si="1"/>
        <v>9.8404499897108338E-2</v>
      </c>
      <c r="Y14" t="s">
        <v>15</v>
      </c>
      <c r="Z14">
        <f t="shared" si="1"/>
        <v>0.48228362909069256</v>
      </c>
      <c r="AA14">
        <f t="shared" si="1"/>
        <v>0.20939394027101696</v>
      </c>
      <c r="AC14" t="s">
        <v>15</v>
      </c>
      <c r="AD14">
        <f t="shared" si="1"/>
        <v>0.74820902753768515</v>
      </c>
      <c r="AE14">
        <f t="shared" si="1"/>
        <v>0.12909343730629982</v>
      </c>
    </row>
    <row r="15" spans="1:31" x14ac:dyDescent="0.25">
      <c r="A15" t="s">
        <v>16</v>
      </c>
      <c r="B15">
        <f>B14*2</f>
        <v>1.2840708893549795</v>
      </c>
      <c r="C15">
        <f>C14*2</f>
        <v>0.46128093633080275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1.691351511661606</v>
      </c>
      <c r="K15">
        <f t="shared" si="2"/>
        <v>1.7037291281838829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1.7340264284029816</v>
      </c>
      <c r="W15">
        <f t="shared" si="2"/>
        <v>0.19680899979421668</v>
      </c>
      <c r="Y15" t="s">
        <v>16</v>
      </c>
      <c r="Z15">
        <f t="shared" si="2"/>
        <v>0.96456725818138511</v>
      </c>
      <c r="AA15">
        <f t="shared" si="2"/>
        <v>0.41878788054203392</v>
      </c>
      <c r="AC15" t="s">
        <v>16</v>
      </c>
      <c r="AD15">
        <f t="shared" si="2"/>
        <v>1.4964180550753703</v>
      </c>
      <c r="AE15">
        <f t="shared" si="2"/>
        <v>0.25818687461259965</v>
      </c>
    </row>
    <row r="16" spans="1:31" x14ac:dyDescent="0.25">
      <c r="A16" t="s">
        <v>17</v>
      </c>
      <c r="B16">
        <f>B13+B15</f>
        <v>13.992637556021647</v>
      </c>
      <c r="C16">
        <f>C13+C15</f>
        <v>3.5200476029974692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14.087051511661606</v>
      </c>
      <c r="K16">
        <f t="shared" si="3"/>
        <v>6.3656957948505504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15.49830642840298</v>
      </c>
      <c r="W16">
        <f t="shared" si="3"/>
        <v>3.1125289997942169</v>
      </c>
      <c r="Y16" t="s">
        <v>17</v>
      </c>
      <c r="Z16">
        <f t="shared" si="3"/>
        <v>13.79823392484805</v>
      </c>
      <c r="AA16">
        <f t="shared" si="3"/>
        <v>3.2985545472087008</v>
      </c>
      <c r="AC16" t="s">
        <v>17</v>
      </c>
      <c r="AD16">
        <f t="shared" si="3"/>
        <v>15.412784721742037</v>
      </c>
      <c r="AE16">
        <f t="shared" si="3"/>
        <v>2.9916202079459331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12.78678</v>
      </c>
      <c r="M27">
        <f t="shared" si="4"/>
        <v>3.7175000000000002</v>
      </c>
      <c r="P27">
        <f>L28-L27</f>
        <v>0.83436000000000021</v>
      </c>
      <c r="Q27">
        <f>M28-M27</f>
        <v>-0.72495000000000021</v>
      </c>
      <c r="S27">
        <v>0.5</v>
      </c>
      <c r="T27">
        <f>P27/L27*100</f>
        <v>6.5251767841473782</v>
      </c>
      <c r="U27">
        <f>Q27/M27*100</f>
        <v>-19.501008742434436</v>
      </c>
      <c r="Y27">
        <f>L27</f>
        <v>12.78678</v>
      </c>
      <c r="Z27">
        <f>M27</f>
        <v>3.7175000000000002</v>
      </c>
      <c r="AB27">
        <f>T27</f>
        <v>6.5251767841473782</v>
      </c>
      <c r="AC27">
        <f>T28</f>
        <v>0.65943106865059031</v>
      </c>
      <c r="AD27">
        <f>T29</f>
        <v>-0.72590597476457297</v>
      </c>
      <c r="AE27">
        <f>T30</f>
        <v>3.56227290998984</v>
      </c>
      <c r="AF27">
        <f>T31</f>
        <v>-0.89795867294189724</v>
      </c>
      <c r="AG27">
        <f>T32</f>
        <v>7.3773068747565844</v>
      </c>
      <c r="AH27">
        <f>U27</f>
        <v>-19.501008742434436</v>
      </c>
      <c r="AI27">
        <f>U28</f>
        <v>-22.029141448105825</v>
      </c>
      <c r="AJ27">
        <f>U29</f>
        <v>-11.093476798924003</v>
      </c>
      <c r="AK27">
        <f>U30</f>
        <v>-10.481237390719581</v>
      </c>
      <c r="AL27">
        <f>U31</f>
        <v>-20.21143241425689</v>
      </c>
      <c r="AM27">
        <f>U32</f>
        <v>-19.738399462004047</v>
      </c>
    </row>
    <row r="28" spans="11:39" x14ac:dyDescent="0.25">
      <c r="K28">
        <v>0.5</v>
      </c>
      <c r="L28">
        <f t="shared" si="4"/>
        <v>13.62114</v>
      </c>
      <c r="M28">
        <f t="shared" si="4"/>
        <v>2.99255</v>
      </c>
      <c r="P28">
        <f>L29-L27</f>
        <v>8.4319999999999951E-2</v>
      </c>
      <c r="Q28">
        <f>M29-M27</f>
        <v>-0.81893333333333418</v>
      </c>
      <c r="S28">
        <v>1.5</v>
      </c>
      <c r="T28">
        <f>P28/L27*100</f>
        <v>0.65943106865059031</v>
      </c>
      <c r="U28">
        <f>Q28/M27*100</f>
        <v>-22.029141448105825</v>
      </c>
    </row>
    <row r="29" spans="11:39" x14ac:dyDescent="0.25">
      <c r="K29">
        <v>1.5</v>
      </c>
      <c r="L29">
        <f t="shared" si="4"/>
        <v>12.8711</v>
      </c>
      <c r="M29">
        <f t="shared" si="4"/>
        <v>2.8985666666666661</v>
      </c>
      <c r="P29">
        <f>L30-L27</f>
        <v>-9.2820000000001457E-2</v>
      </c>
      <c r="Q29">
        <f>M30-M27</f>
        <v>-0.41239999999999988</v>
      </c>
      <c r="S29">
        <v>2.5</v>
      </c>
      <c r="T29">
        <f>P29/L27*100</f>
        <v>-0.72590597476457297</v>
      </c>
      <c r="U29">
        <f>Q29/M27*100</f>
        <v>-11.093476798924003</v>
      </c>
    </row>
    <row r="30" spans="11:39" x14ac:dyDescent="0.25">
      <c r="K30">
        <v>2.5</v>
      </c>
      <c r="L30">
        <f t="shared" si="4"/>
        <v>12.693959999999999</v>
      </c>
      <c r="M30">
        <f t="shared" si="4"/>
        <v>3.3051000000000004</v>
      </c>
      <c r="P30">
        <f>L31-L27</f>
        <v>0.45549999999999891</v>
      </c>
      <c r="Q30">
        <f>M31-M27</f>
        <v>-0.38964000000000043</v>
      </c>
      <c r="S30">
        <v>3.5</v>
      </c>
      <c r="T30">
        <f>P30/L27*100</f>
        <v>3.56227290998984</v>
      </c>
      <c r="U30">
        <f>Q30/M27*100</f>
        <v>-10.481237390719581</v>
      </c>
    </row>
    <row r="31" spans="11:39" x14ac:dyDescent="0.25">
      <c r="K31">
        <v>3.5</v>
      </c>
      <c r="L31">
        <f t="shared" si="4"/>
        <v>13.242279999999999</v>
      </c>
      <c r="M31">
        <f t="shared" si="4"/>
        <v>3.3278599999999998</v>
      </c>
      <c r="P31">
        <f>L32-L27</f>
        <v>-0.11481999999999992</v>
      </c>
      <c r="Q31">
        <f>M32-M27</f>
        <v>-0.75136000000000003</v>
      </c>
      <c r="S31">
        <v>4.5</v>
      </c>
      <c r="T31">
        <f>P31/L27*100</f>
        <v>-0.89795867294189724</v>
      </c>
      <c r="U31">
        <f>Q31/M27*100</f>
        <v>-20.21143241425689</v>
      </c>
    </row>
    <row r="32" spans="11:39" x14ac:dyDescent="0.25">
      <c r="K32">
        <v>4.5</v>
      </c>
      <c r="L32">
        <f t="shared" si="4"/>
        <v>12.67196</v>
      </c>
      <c r="M32">
        <f t="shared" si="4"/>
        <v>2.9661400000000002</v>
      </c>
      <c r="P32">
        <f>L33-L27</f>
        <v>0.94331999999999994</v>
      </c>
      <c r="Q32">
        <f>M33-M27</f>
        <v>-0.73377500000000051</v>
      </c>
      <c r="S32">
        <v>5.5</v>
      </c>
      <c r="T32">
        <f>P32/L27*100</f>
        <v>7.3773068747565844</v>
      </c>
      <c r="U32">
        <f>Q32/M27*100</f>
        <v>-19.738399462004047</v>
      </c>
    </row>
    <row r="33" spans="1:13" x14ac:dyDescent="0.25">
      <c r="K33">
        <v>5.5</v>
      </c>
      <c r="L33">
        <f t="shared" si="4"/>
        <v>13.7301</v>
      </c>
      <c r="M33">
        <f t="shared" si="4"/>
        <v>2.9837249999999997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13.3904</v>
      </c>
      <c r="C42">
        <f>C5</f>
        <v>3.6953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11.167999999999999</v>
      </c>
      <c r="C44">
        <f>K5</f>
        <v>4.0423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11.8078</v>
      </c>
      <c r="C47">
        <f>W5</f>
        <v>2.7480000000000002</v>
      </c>
    </row>
    <row r="48" spans="1:13" x14ac:dyDescent="0.25">
      <c r="A48" s="1">
        <v>7</v>
      </c>
      <c r="B48">
        <f>Z5</f>
        <v>12.8971</v>
      </c>
      <c r="C48">
        <f>AA5</f>
        <v>5.3137999999999996</v>
      </c>
    </row>
    <row r="49" spans="1:3" x14ac:dyDescent="0.25">
      <c r="A49" s="1">
        <v>8</v>
      </c>
      <c r="B49">
        <f>AD5</f>
        <v>14.6706</v>
      </c>
      <c r="C49">
        <f>AE5</f>
        <v>2.7881</v>
      </c>
    </row>
    <row r="51" spans="1:3" x14ac:dyDescent="0.25">
      <c r="A51" t="s">
        <v>28</v>
      </c>
      <c r="B51">
        <f>AVERAGE(B42:B49)</f>
        <v>7.9917375000000002</v>
      </c>
      <c r="C51">
        <f>AVERAGE(C42:C49)</f>
        <v>2.3234375000000003</v>
      </c>
    </row>
    <row r="52" spans="1:3" x14ac:dyDescent="0.25">
      <c r="A52" t="s">
        <v>15</v>
      </c>
      <c r="B52">
        <f>_xlfn.STDEV.P(B42:B49)</f>
        <v>6.2656795682785873</v>
      </c>
      <c r="C52">
        <f>_xlfn.STDEV.P(C42:C49)</f>
        <v>1.9483971906014821</v>
      </c>
    </row>
    <row r="53" spans="1:3" x14ac:dyDescent="0.25">
      <c r="A53" t="s">
        <v>29</v>
      </c>
      <c r="B53">
        <f>1.5*B52</f>
        <v>9.3985193524178818</v>
      </c>
      <c r="C53">
        <f>1.5*C52</f>
        <v>2.9225957859022231</v>
      </c>
    </row>
    <row r="54" spans="1:3" x14ac:dyDescent="0.25">
      <c r="A54" t="s">
        <v>16</v>
      </c>
      <c r="B54">
        <f>2*B52</f>
        <v>12.531359136557175</v>
      </c>
      <c r="C54">
        <f>2*C52</f>
        <v>3.8967943812029642</v>
      </c>
    </row>
    <row r="55" spans="1:3" x14ac:dyDescent="0.25">
      <c r="A55" t="s">
        <v>30</v>
      </c>
      <c r="B55">
        <f>B51+B53</f>
        <v>17.390256852417881</v>
      </c>
      <c r="C55">
        <f>C51+C53</f>
        <v>5.2460332859022234</v>
      </c>
    </row>
    <row r="56" spans="1:3" x14ac:dyDescent="0.25">
      <c r="A56" t="s">
        <v>17</v>
      </c>
      <c r="B56">
        <f>B51+B54</f>
        <v>20.523096636557174</v>
      </c>
      <c r="C56">
        <f>C51+C54</f>
        <v>6.2202318812029649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2015-05-18T04:32:58Z</dcterms:created>
  <dcterms:modified xsi:type="dcterms:W3CDTF">2015-08-11T04:53:09Z</dcterms:modified>
</cp:coreProperties>
</file>