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<sst xmlns="http://schemas.openxmlformats.org/spreadsheetml/2006/main" count="86" uniqueCount="31">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</sst>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13.3904</v>
      </c>
      <c r="C5">
        <v>3.6953</v>
      </c>
      <c r="E5">
        <v>828</v>
      </c>
      <c r="F5">
        <v>12.273</v>
      </c>
      <c r="G5">
        <v>4.5343</v>
      </c>
      <c r="I5">
        <v>828</v>
      </c>
      <c r="J5">
        <v>11.167999999999999</v>
      </c>
      <c r="K5">
        <v>4.0423</v>
      </c>
      <c r="M5">
        <v>828</v>
      </c>
      <c r="N5">
        <v>15.473100000000001</v>
      </c>
      <c r="O5">
        <v>3.3563000000000001</v>
      </c>
      <c r="Q5">
        <v>828</v>
      </c>
      <c r="R5">
        <v>6.2081999999999997</v>
      </c>
      <c r="S5">
        <v>5.2358000000000002</v>
      </c>
      <c r="U5">
        <v>828</v>
      </c>
      <c r="V5">
        <v>11.8078</v>
      </c>
      <c r="W5">
        <v>2.7480000000000002</v>
      </c>
      <c r="Y5">
        <v>828</v>
      </c>
      <c r="Z5">
        <v>12.8971</v>
      </c>
      <c r="AA5">
        <v>5.3137999999999996</v>
      </c>
      <c r="AC5">
        <v>828</v>
      </c>
      <c r="AD5">
        <v>14.6706</v>
      </c>
      <c r="AE5">
        <v>2.7881</v>
      </c>
    </row>
    <row r="6" spans="1:31" x14ac:dyDescent="0.25">
      <c r="A6">
        <v>0.5</v>
      </c>
      <c r="B6">
        <v>12.5999</v>
      </c>
      <c r="C6">
        <v>3.0118</v>
      </c>
      <c r="E6">
        <v>0.5</v>
      </c>
      <c r="F6">
        <v>11.650399999999999</v>
      </c>
      <c r="G6">
        <v>12.591200000000001</v>
      </c>
      <c r="I6">
        <v>0.5</v>
      </c>
      <c r="J6">
        <v>13.858499999999999</v>
      </c>
      <c r="K6">
        <v>11.2674</v>
      </c>
      <c r="M6">
        <v>0.5</v>
      </c>
      <c r="N6">
        <v>12.3432</v>
      </c>
      <c r="O6">
        <v>3.7221000000000002</v>
      </c>
      <c r="Q6">
        <v>0.5</v>
      </c>
      <c r="R6">
        <v>7.5526</v>
      </c>
      <c r="S6">
        <v>11.7394</v>
      </c>
      <c r="U6">
        <v>0.5</v>
      </c>
      <c r="V6">
        <v>14.5497</v>
      </c>
      <c r="W6">
        <v>2.7627000000000002</v>
      </c>
      <c r="Y6">
        <v>0.5</v>
      </c>
      <c r="Z6">
        <v>12.127000000000001</v>
      </c>
      <c r="AA6">
        <v>3.2170999999999998</v>
      </c>
      <c r="AC6">
        <v>0.5</v>
      </c>
      <c r="AD6">
        <v>14.970599999999999</v>
      </c>
      <c r="AE6">
        <v>2.9786000000000001</v>
      </c>
    </row>
    <row r="7" spans="1:31" x14ac:dyDescent="0.25">
      <c r="A7">
        <v>1.5</v>
      </c>
      <c r="B7">
        <v>13.5877</v>
      </c>
      <c r="C7">
        <v>2.9049</v>
      </c>
      <c r="E7">
        <v>1.5</v>
      </c>
      <c r="F7">
        <v>11.6145</v>
      </c>
      <c r="G7">
        <v>9.7742000000000004</v>
      </c>
      <c r="I7">
        <v>1.5</v>
      </c>
      <c r="J7">
        <v>12.0029</v>
      </c>
      <c r="K7">
        <v>12.3675</v>
      </c>
      <c r="M7">
        <v>1.5</v>
      </c>
      <c r="N7">
        <v>14.0572</v>
      </c>
      <c r="O7">
        <v>3.4072</v>
      </c>
      <c r="Q7">
        <v>1.5</v>
      </c>
      <c r="R7">
        <v>9.7683999999999997</v>
      </c>
      <c r="S7">
        <v>16.148900000000001</v>
      </c>
      <c r="U7">
        <v>1.5</v>
      </c>
      <c r="V7">
        <v>11.1721</v>
      </c>
      <c r="W7">
        <v>2.9466999999999999</v>
      </c>
      <c r="Y7">
        <v>1.5</v>
      </c>
      <c r="Z7">
        <v>13.2042</v>
      </c>
      <c r="AA7">
        <v>3.1097000000000001</v>
      </c>
      <c r="AC7">
        <v>1.5</v>
      </c>
      <c r="AD7">
        <v>12.6896</v>
      </c>
      <c r="AE7">
        <v>2.6810999999999998</v>
      </c>
    </row>
    <row r="8" spans="1:31" x14ac:dyDescent="0.25">
      <c r="A8">
        <v>2.5</v>
      </c>
      <c r="B8">
        <v>13.1547</v>
      </c>
      <c r="C8">
        <v>3.2019000000000002</v>
      </c>
      <c r="E8">
        <v>2.5</v>
      </c>
      <c r="F8">
        <v>11.743499999999999</v>
      </c>
      <c r="G8">
        <v>4.1326000000000001</v>
      </c>
      <c r="I8">
        <v>2.5</v>
      </c>
      <c r="J8">
        <v>11.477399999999999</v>
      </c>
      <c r="K8">
        <v>4.9465000000000003</v>
      </c>
      <c r="M8">
        <v>2.5</v>
      </c>
      <c r="N8">
        <v>11.4497</v>
      </c>
      <c r="O8">
        <v>3.6680000000000001</v>
      </c>
      <c r="Q8">
        <v>2.5</v>
      </c>
      <c r="R8">
        <v>10.848000000000001</v>
      </c>
      <c r="S8">
        <v>16.836600000000001</v>
      </c>
      <c r="U8">
        <v>2.5</v>
      </c>
      <c r="V8">
        <v>12.928900000000001</v>
      </c>
      <c r="W8">
        <v>3.0356000000000001</v>
      </c>
      <c r="Y8">
        <v>2.5</v>
      </c>
      <c r="Z8">
        <v>12.334</v>
      </c>
      <c r="AA8">
        <v>2.669</v>
      </c>
      <c r="AC8">
        <v>2.5</v>
      </c>
      <c r="AD8">
        <v>13.5748</v>
      </c>
      <c r="AE8">
        <v>2.6724999999999999</v>
      </c>
    </row>
    <row r="9" spans="1:31" x14ac:dyDescent="0.25">
      <c r="A9">
        <v>3.5</v>
      </c>
      <c r="B9">
        <v>12.484400000000001</v>
      </c>
      <c r="C9">
        <v>2.8729</v>
      </c>
      <c r="E9">
        <v>3.5</v>
      </c>
      <c r="F9">
        <v>10.970700000000001</v>
      </c>
      <c r="G9">
        <v>8.7231000000000005</v>
      </c>
      <c r="I9">
        <v>3.5</v>
      </c>
      <c r="J9">
        <v>12.7819</v>
      </c>
      <c r="K9">
        <v>5.5335000000000001</v>
      </c>
      <c r="M9">
        <v>3.5</v>
      </c>
      <c r="N9">
        <v>11.745200000000001</v>
      </c>
      <c r="O9">
        <v>4.1111000000000004</v>
      </c>
      <c r="Q9">
        <v>3.5</v>
      </c>
      <c r="R9">
        <v>12.3619</v>
      </c>
      <c r="S9">
        <v>6.5639000000000003</v>
      </c>
      <c r="U9">
        <v>3.5</v>
      </c>
      <c r="V9">
        <v>12.7971</v>
      </c>
      <c r="W9">
        <v>2.8523000000000001</v>
      </c>
      <c r="Y9">
        <v>3.5</v>
      </c>
      <c r="Z9">
        <v>13.533799999999999</v>
      </c>
      <c r="AA9">
        <v>2.8218000000000001</v>
      </c>
      <c r="AC9">
        <v>3.5</v>
      </c>
      <c r="AD9">
        <v>14.6142</v>
      </c>
      <c r="AE9">
        <v>2.5588000000000002</v>
      </c>
    </row>
    <row r="10" spans="1:31" x14ac:dyDescent="0.25">
      <c r="A10">
        <v>4.5</v>
      </c>
      <c r="B10">
        <v>11.5243</v>
      </c>
      <c r="C10">
        <v>2.8576000000000001</v>
      </c>
      <c r="E10">
        <v>4.5</v>
      </c>
      <c r="F10">
        <v>8.7567000000000004</v>
      </c>
      <c r="G10">
        <v>25.465900000000001</v>
      </c>
      <c r="I10">
        <v>4.5</v>
      </c>
      <c r="J10">
        <v>11.857799999999999</v>
      </c>
      <c r="K10">
        <v>3.5059</v>
      </c>
      <c r="M10">
        <v>4.5</v>
      </c>
      <c r="N10">
        <v>12.86</v>
      </c>
      <c r="O10">
        <v>3.6722000000000001</v>
      </c>
      <c r="Q10">
        <v>4.5</v>
      </c>
      <c r="R10">
        <v>12.686500000000001</v>
      </c>
      <c r="S10">
        <v>3.3087</v>
      </c>
      <c r="U10">
        <v>4.5</v>
      </c>
      <c r="V10">
        <v>13.568899999999999</v>
      </c>
      <c r="W10">
        <v>2.9952000000000001</v>
      </c>
      <c r="Y10">
        <v>4.5</v>
      </c>
      <c r="Z10">
        <v>12.831300000000001</v>
      </c>
      <c r="AA10">
        <v>2.6854</v>
      </c>
      <c r="AC10">
        <v>4.5</v>
      </c>
      <c r="AD10">
        <v>13.577500000000001</v>
      </c>
      <c r="AE10">
        <v>2.7866</v>
      </c>
    </row>
    <row r="11" spans="1:31" x14ac:dyDescent="0.25">
      <c r="A11">
        <v>5.5</v>
      </c>
      <c r="B11">
        <v>12.900399999999999</v>
      </c>
      <c r="C11">
        <v>3.5034999999999998</v>
      </c>
      <c r="E11">
        <v>5.5</v>
      </c>
      <c r="F11">
        <v>11.803599999999999</v>
      </c>
      <c r="G11">
        <v>16.5167</v>
      </c>
      <c r="I11">
        <v>5.5</v>
      </c>
      <c r="J11">
        <v>8.2487999999999992</v>
      </c>
      <c r="K11">
        <v>3.7673999999999999</v>
      </c>
      <c r="M11">
        <v>5.5</v>
      </c>
      <c r="N11">
        <v>13.3149</v>
      </c>
      <c r="O11">
        <v>3.6760999999999999</v>
      </c>
      <c r="Q11">
        <v>5.5</v>
      </c>
      <c r="R11">
        <v>14.1418</v>
      </c>
      <c r="S11">
        <v>2.8929</v>
      </c>
      <c r="U11">
        <v>5.5</v>
      </c>
      <c r="V11">
        <v>14.976800000000001</v>
      </c>
      <c r="W11">
        <v>2.9327999999999999</v>
      </c>
      <c r="Y11">
        <v>5.5</v>
      </c>
      <c r="Z11">
        <v>12.9717</v>
      </c>
      <c r="AA11">
        <v>2.7755999999999998</v>
      </c>
      <c r="AC11">
        <v>5.5</v>
      </c>
      <c r="AD11">
        <v>14.0715</v>
      </c>
      <c r="AE11">
        <v>2.7229999999999999</v>
      </c>
    </row>
    <row r="13" spans="1:31" x14ac:dyDescent="0.25">
      <c r="A13" t="s">
        <v>14</v>
      </c>
      <c r="B13">
        <f>AVERAGE(B6:B11)</f>
        <v>12.708566666666668</v>
      </c>
      <c r="C13">
        <f>AVERAGE(C6:C11)</f>
        <v>3.0587666666666666</v>
      </c>
      <c r="E13" t="s">
        <v>14</v>
      </c>
      <c r="F13">
        <f t="shared" ref="D13:AE13" si="0">AVERAGE(F6:F11)</f>
        <v>11.0899</v>
      </c>
      <c r="G13">
        <f t="shared" si="0"/>
        <v>12.867283333333333</v>
      </c>
      <c r="I13" t="s">
        <v>14</v>
      </c>
      <c r="J13">
        <f t="shared" si="0"/>
        <v>11.704549999999999</v>
      </c>
      <c r="K13">
        <f t="shared" si="0"/>
        <v>6.8980333333333341</v>
      </c>
      <c r="M13" t="s">
        <v>14</v>
      </c>
      <c r="N13">
        <f t="shared" si="0"/>
        <v>12.628366666666665</v>
      </c>
      <c r="O13">
        <f t="shared" si="0"/>
        <v>3.7094500000000004</v>
      </c>
      <c r="Q13" t="s">
        <v>14</v>
      </c>
      <c r="R13">
        <f t="shared" si="0"/>
        <v>11.226533333333334</v>
      </c>
      <c r="S13">
        <f t="shared" si="0"/>
        <v>9.5817333333333341</v>
      </c>
      <c r="U13" t="s">
        <v>14</v>
      </c>
      <c r="V13">
        <f t="shared" si="0"/>
        <v>13.33225</v>
      </c>
      <c r="W13">
        <f t="shared" si="0"/>
        <v>2.9208833333333337</v>
      </c>
      <c r="Y13" t="s">
        <v>14</v>
      </c>
      <c r="Z13">
        <f t="shared" si="0"/>
        <v>12.833666666666666</v>
      </c>
      <c r="AA13">
        <f t="shared" si="0"/>
        <v>2.8797666666666668</v>
      </c>
      <c r="AC13" t="s">
        <v>14</v>
      </c>
      <c r="AD13">
        <f t="shared" si="0"/>
        <v>13.916366666666667</v>
      </c>
      <c r="AE13">
        <f t="shared" si="0"/>
        <v>2.7334333333333336</v>
      </c>
    </row>
    <row r="14" spans="1:31" x14ac:dyDescent="0.25">
      <c r="A14" t="s">
        <v>15</v>
      </c>
      <c r="B14">
        <f>_xlfn.STDEV.P(B6:B11)</f>
        <v>0.64203544467748974</v>
      </c>
      <c r="C14">
        <f>_xlfn.STDEV.P(C6:C11)</f>
        <v>0.23064046816540137</v>
      </c>
      <c r="E14" t="s">
        <v>15</v>
      </c>
      <c r="F14">
        <f t="shared" ref="D14:AE14" si="1">_xlfn.STDEV.P(F6:F11)</f>
        <v>1.0788849907813773</v>
      </c>
      <c r="G14">
        <f t="shared" si="1"/>
        <v>6.7719484993652737</v>
      </c>
      <c r="I14" t="s">
        <v>15</v>
      </c>
      <c r="J14">
        <f t="shared" si="1"/>
        <v>1.7275458071592054</v>
      </c>
      <c r="K14">
        <f t="shared" si="1"/>
        <v>3.5586584052920203</v>
      </c>
      <c r="M14" t="s">
        <v>15</v>
      </c>
      <c r="N14">
        <f t="shared" si="1"/>
        <v>0.89601945787404003</v>
      </c>
      <c r="O14">
        <f t="shared" si="1"/>
        <v>0.20698457873313506</v>
      </c>
      <c r="Q14" t="s">
        <v>15</v>
      </c>
      <c r="R14">
        <f t="shared" si="1"/>
        <v>2.148121905034464</v>
      </c>
      <c r="S14">
        <f t="shared" si="1"/>
        <v>5.6805963656018434</v>
      </c>
      <c r="U14" t="s">
        <v>15</v>
      </c>
      <c r="V14">
        <f t="shared" si="1"/>
        <v>1.2488699688785323</v>
      </c>
      <c r="W14">
        <f t="shared" si="1"/>
        <v>9.0569520566002495E-2</v>
      </c>
      <c r="Y14" t="s">
        <v>15</v>
      </c>
      <c r="Z14">
        <f t="shared" si="1"/>
        <v>0.48228362909069256</v>
      </c>
      <c r="AA14">
        <f t="shared" si="1"/>
        <v>0.20939394027101696</v>
      </c>
      <c r="AC14" t="s">
        <v>15</v>
      </c>
      <c r="AD14">
        <f t="shared" si="1"/>
        <v>0.74820902753768515</v>
      </c>
      <c r="AE14">
        <f t="shared" si="1"/>
        <v>0.12909343730629982</v>
      </c>
    </row>
    <row r="15" spans="1:31" x14ac:dyDescent="0.25">
      <c r="A15" t="s">
        <v>16</v>
      </c>
      <c r="B15">
        <f>B14*2</f>
        <v>1.2840708893549795</v>
      </c>
      <c r="C15">
        <f>C14*2</f>
        <v>0.46128093633080275</v>
      </c>
      <c r="E15" t="s">
        <v>16</v>
      </c>
      <c r="F15">
        <f t="shared" ref="D15:AE15" si="2">F14*2</f>
        <v>2.1577699815627547</v>
      </c>
      <c r="G15">
        <f t="shared" si="2"/>
        <v>13.543896998730547</v>
      </c>
      <c r="I15" t="s">
        <v>16</v>
      </c>
      <c r="J15">
        <f t="shared" si="2"/>
        <v>3.4550916143184107</v>
      </c>
      <c r="K15">
        <f t="shared" si="2"/>
        <v>7.1173168105840405</v>
      </c>
      <c r="M15" t="s">
        <v>16</v>
      </c>
      <c r="N15">
        <f t="shared" si="2"/>
        <v>1.7920389157480801</v>
      </c>
      <c r="O15">
        <f t="shared" si="2"/>
        <v>0.41396915746627011</v>
      </c>
      <c r="Q15" t="s">
        <v>16</v>
      </c>
      <c r="R15">
        <f t="shared" si="2"/>
        <v>4.296243810068928</v>
      </c>
      <c r="S15">
        <f t="shared" si="2"/>
        <v>11.361192731203687</v>
      </c>
      <c r="U15" t="s">
        <v>16</v>
      </c>
      <c r="V15">
        <f t="shared" si="2"/>
        <v>2.4977399377570646</v>
      </c>
      <c r="W15">
        <f t="shared" si="2"/>
        <v>0.18113904113200499</v>
      </c>
      <c r="Y15" t="s">
        <v>16</v>
      </c>
      <c r="Z15">
        <f t="shared" si="2"/>
        <v>0.96456725818138511</v>
      </c>
      <c r="AA15">
        <f t="shared" si="2"/>
        <v>0.41878788054203392</v>
      </c>
      <c r="AC15" t="s">
        <v>16</v>
      </c>
      <c r="AD15">
        <f t="shared" si="2"/>
        <v>1.4964180550753703</v>
      </c>
      <c r="AE15">
        <f t="shared" si="2"/>
        <v>0.25818687461259965</v>
      </c>
    </row>
    <row r="16" spans="1:31" x14ac:dyDescent="0.25">
      <c r="A16" t="s">
        <v>17</v>
      </c>
      <c r="B16">
        <f>B13+B15</f>
        <v>13.992637556021647</v>
      </c>
      <c r="C16">
        <f>C13+C15</f>
        <v>3.5200476029974692</v>
      </c>
      <c r="E16" t="s">
        <v>17</v>
      </c>
      <c r="F16">
        <f t="shared" ref="D16:AE16" si="3">F13+F15</f>
        <v>13.247669981562755</v>
      </c>
      <c r="G16">
        <f t="shared" si="3"/>
        <v>26.411180332063878</v>
      </c>
      <c r="I16" t="s">
        <v>17</v>
      </c>
      <c r="J16">
        <f t="shared" si="3"/>
        <v>15.15964161431841</v>
      </c>
      <c r="K16">
        <f t="shared" si="3"/>
        <v>14.015350143917374</v>
      </c>
      <c r="M16" t="s">
        <v>17</v>
      </c>
      <c r="N16">
        <f t="shared" si="3"/>
        <v>14.420405582414745</v>
      </c>
      <c r="O16">
        <f t="shared" si="3"/>
        <v>4.1234191574662704</v>
      </c>
      <c r="Q16" t="s">
        <v>17</v>
      </c>
      <c r="R16">
        <f t="shared" si="3"/>
        <v>15.522777143402262</v>
      </c>
      <c r="S16">
        <f t="shared" si="3"/>
        <v>20.942926064537019</v>
      </c>
      <c r="U16" t="s">
        <v>17</v>
      </c>
      <c r="V16">
        <f t="shared" si="3"/>
        <v>15.829989937757064</v>
      </c>
      <c r="W16">
        <f t="shared" si="3"/>
        <v>3.1020223744653386</v>
      </c>
      <c r="Y16" t="s">
        <v>17</v>
      </c>
      <c r="Z16">
        <f t="shared" si="3"/>
        <v>13.79823392484805</v>
      </c>
      <c r="AA16">
        <f t="shared" si="3"/>
        <v>3.2985545472087008</v>
      </c>
      <c r="AC16" t="s">
        <v>17</v>
      </c>
      <c r="AD16">
        <f t="shared" si="3"/>
        <v>15.412784721742037</v>
      </c>
      <c r="AE16">
        <f t="shared" si="3"/>
        <v>2.9916202079459331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12.236025000000001</v>
      </c>
      <c r="M27">
        <f>AVERAGE(C5,G5,K5,O5,S5,W5,AA5,AE5)</f>
        <v>3.9642375000000003</v>
      </c>
      <c r="P27">
        <f>L28-L27</f>
        <v>0.22046249999999823</v>
      </c>
      <c r="Q27">
        <f>M28-M27</f>
        <v>2.4470500000000008</v>
      </c>
      <c r="S27">
        <v>0.5</v>
      </c>
      <c r="T27">
        <f>P27/L27*100</f>
        <v>1.8017493426173794</v>
      </c>
      <c r="U27">
        <f>Q27/M27*100</f>
        <v>61.728138135013367</v>
      </c>
      <c r="Y27">
        <f>L27</f>
        <v>12.236025000000001</v>
      </c>
      <c r="Z27">
        <f>M27</f>
        <v>3.9642375000000003</v>
      </c>
      <c r="AB27">
        <f>T27</f>
        <v>1.8017493426173794</v>
      </c>
      <c r="AC27">
        <f>T28</f>
        <v>0.2128959363845522</v>
      </c>
      <c r="AD27">
        <f>T29</f>
        <v>-0.38533755856172264</v>
      </c>
      <c r="AE27">
        <f>T30</f>
        <v>3.4743717833201364</v>
      </c>
      <c r="AF27">
        <f>T31</f>
        <v>-0.23005837271501073</v>
      </c>
      <c r="AG27">
        <f>T32</f>
        <v>4.6392721492477929</v>
      </c>
      <c r="AH27">
        <f>U27</f>
        <v>61.728138135013367</v>
      </c>
      <c r="AI27">
        <f>U28</f>
        <v>68.191865396561099</v>
      </c>
      <c r="AJ27">
        <f>U29</f>
        <v>29.793875871463293</v>
      </c>
      <c r="AK27">
        <f>U30</f>
        <v>13.632823462267318</v>
      </c>
      <c r="AL27">
        <f>U31</f>
        <v>49.075011272659623</v>
      </c>
      <c r="AM27">
        <f>U32</f>
        <v>22.305992009812687</v>
      </c>
    </row>
    <row r="28" spans="11:39" x14ac:dyDescent="0.25">
      <c r="K28">
        <v>0.5</v>
      </c>
      <c r="L28">
        <f>AVERAGE(B6,F6,J6,N6,R6,V6,Z6,AD6)</f>
        <v>12.4564875</v>
      </c>
      <c r="M28">
        <f>AVERAGE(C6,G6,K6,O6,S6,W6,AA6,AE6)</f>
        <v>6.4112875000000011</v>
      </c>
      <c r="P28">
        <f>L29-L27</f>
        <v>2.6049999999997908E-2</v>
      </c>
      <c r="Q28">
        <f>M29-M27</f>
        <v>2.7032874999999992</v>
      </c>
      <c r="S28">
        <v>1.5</v>
      </c>
      <c r="T28">
        <f>P28/L27*100</f>
        <v>0.2128959363845522</v>
      </c>
      <c r="U28">
        <f>Q28/M27*100</f>
        <v>68.191865396561099</v>
      </c>
    </row>
    <row r="29" spans="11:39" x14ac:dyDescent="0.25">
      <c r="K29">
        <v>1.5</v>
      </c>
      <c r="L29">
        <f>AVERAGE(B7,F7,J7,N7,R7,V7,Z7,AD7)</f>
        <v>12.262074999999999</v>
      </c>
      <c r="M29">
        <f>AVERAGE(C7,G7,K7,O7,S7,W7,AA7,AE7)</f>
        <v>6.6675249999999995</v>
      </c>
      <c r="P29">
        <f>L30-L27</f>
        <v>-4.7150000000002024E-2</v>
      </c>
      <c r="Q29">
        <f>M30-M27</f>
        <v>1.1810999999999998</v>
      </c>
      <c r="S29">
        <v>2.5</v>
      </c>
      <c r="T29">
        <f>P29/L27*100</f>
        <v>-0.38533755856172264</v>
      </c>
      <c r="U29">
        <f>Q29/M27*100</f>
        <v>29.793875871463293</v>
      </c>
    </row>
    <row r="30" spans="11:39" x14ac:dyDescent="0.25">
      <c r="K30">
        <v>2.5</v>
      </c>
      <c r="L30">
        <f>AVERAGE(B8,F8,J8,N8,R8,V8,Z8,AD8)</f>
        <v>12.188874999999999</v>
      </c>
      <c r="M30">
        <f>AVERAGE(C8,G8,K8,O8,S8,W8,AA8,AE8)</f>
        <v>5.1453375000000001</v>
      </c>
      <c r="P30">
        <f>L31-L27</f>
        <v>0.42512499999999775</v>
      </c>
      <c r="Q30">
        <f>M31-M27</f>
        <v>0.54043749999999946</v>
      </c>
      <c r="S30">
        <v>3.5</v>
      </c>
      <c r="T30">
        <f>P30/L27*100</f>
        <v>3.4743717833201364</v>
      </c>
      <c r="U30">
        <f>Q30/M27*100</f>
        <v>13.632823462267318</v>
      </c>
    </row>
    <row r="31" spans="11:39" x14ac:dyDescent="0.25">
      <c r="K31">
        <v>3.5</v>
      </c>
      <c r="L31">
        <f>AVERAGE(B9,F9,J9,N9,R9,V9,Z9,AD9)</f>
        <v>12.661149999999999</v>
      </c>
      <c r="M31">
        <f>AVERAGE(C9,G9,K9,O9,S9,W9,AA9,AE9)</f>
        <v>4.5046749999999998</v>
      </c>
      <c r="P31">
        <f>L32-L27</f>
        <v>-2.8150000000001896E-2</v>
      </c>
      <c r="Q31">
        <f>M32-M27</f>
        <v>1.9454500000000001</v>
      </c>
      <c r="S31">
        <v>4.5</v>
      </c>
      <c r="T31">
        <f>P31/L27*100</f>
        <v>-0.23005837271501073</v>
      </c>
      <c r="U31">
        <f>Q31/M27*100</f>
        <v>49.075011272659623</v>
      </c>
    </row>
    <row r="32" spans="11:39" x14ac:dyDescent="0.25">
      <c r="K32">
        <v>4.5</v>
      </c>
      <c r="L32">
        <f>AVERAGE(B10,F10,J10,N10,R10,V10,Z10,AD10)</f>
        <v>12.207875</v>
      </c>
      <c r="M32">
        <f>AVERAGE(C10,G10,K10,O10,S10,W10,AA10,AE10)</f>
        <v>5.9096875000000004</v>
      </c>
      <c r="P32">
        <f>L33-L27</f>
        <v>0.56766249999999729</v>
      </c>
      <c r="Q32">
        <f>M33-M27</f>
        <v>0.8842624999999984</v>
      </c>
      <c r="S32">
        <v>5.5</v>
      </c>
      <c r="T32">
        <f>P32/L27*100</f>
        <v>4.6392721492477929</v>
      </c>
      <c r="U32">
        <f>Q32/M27*100</f>
        <v>22.305992009812687</v>
      </c>
    </row>
    <row r="33" spans="1:13" x14ac:dyDescent="0.25">
      <c r="K33">
        <v>5.5</v>
      </c>
      <c r="L33">
        <f>AVERAGE(B11,F11,J11,N11,R11,V11,Z11,AD11)</f>
        <v>12.803687499999999</v>
      </c>
      <c r="M33">
        <f>AVERAGE(C11,G11,K11,O11,S11,W11,AA11,AE11)</f>
        <v>4.8484999999999987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13.3904</v>
      </c>
      <c r="C42">
        <f>C5</f>
        <v>3.6953</v>
      </c>
    </row>
    <row r="43" spans="1:13" x14ac:dyDescent="0.25">
      <c r="A43" s="1">
        <v>2</v>
      </c>
      <c r="B43">
        <f>F5</f>
        <v>12.273</v>
      </c>
      <c r="C43">
        <f>G5</f>
        <v>4.5343</v>
      </c>
    </row>
    <row r="44" spans="1:13" x14ac:dyDescent="0.25">
      <c r="A44" s="1">
        <v>3</v>
      </c>
      <c r="B44">
        <f>J5</f>
        <v>11.167999999999999</v>
      </c>
      <c r="C44">
        <f>K5</f>
        <v>4.0423</v>
      </c>
    </row>
    <row r="45" spans="1:13" x14ac:dyDescent="0.25">
      <c r="A45" s="1">
        <v>4</v>
      </c>
      <c r="B45">
        <f>N5</f>
        <v>15.473100000000001</v>
      </c>
      <c r="C45">
        <f>O5</f>
        <v>3.3563000000000001</v>
      </c>
    </row>
    <row r="46" spans="1:13" x14ac:dyDescent="0.25">
      <c r="A46" s="1">
        <v>5</v>
      </c>
      <c r="B46">
        <f>R5</f>
        <v>6.2081999999999997</v>
      </c>
      <c r="C46">
        <f>S5</f>
        <v>5.2358000000000002</v>
      </c>
    </row>
    <row r="47" spans="1:13" x14ac:dyDescent="0.25">
      <c r="A47" s="1">
        <v>6</v>
      </c>
      <c r="B47">
        <f>V5</f>
        <v>11.8078</v>
      </c>
      <c r="C47">
        <f>W5</f>
        <v>2.7480000000000002</v>
      </c>
    </row>
    <row r="48" spans="1:13" x14ac:dyDescent="0.25">
      <c r="A48" s="1">
        <v>7</v>
      </c>
      <c r="B48">
        <f>Z5</f>
        <v>12.8971</v>
      </c>
      <c r="C48">
        <f>AA5</f>
        <v>5.3137999999999996</v>
      </c>
    </row>
    <row r="49" spans="1:3" x14ac:dyDescent="0.25">
      <c r="A49" s="1">
        <v>8</v>
      </c>
      <c r="B49">
        <f>AD5</f>
        <v>14.6706</v>
      </c>
      <c r="C49">
        <f>AE5</f>
        <v>2.7881</v>
      </c>
    </row>
    <row r="51" spans="1:3" x14ac:dyDescent="0.25">
      <c r="A51" t="s">
        <v>28</v>
      </c>
      <c r="B51">
        <f>AVERAGE(B42:B49)</f>
        <v>12.236025000000001</v>
      </c>
      <c r="C51">
        <f>AVERAGE(C42:C49)</f>
        <v>3.9642375000000003</v>
      </c>
    </row>
    <row r="52" spans="1:3" x14ac:dyDescent="0.25">
      <c r="A52" t="s">
        <v>15</v>
      </c>
      <c r="B52">
        <f>_xlfn.STDEV.P(B42:B49)</f>
        <v>2.6418626765740441</v>
      </c>
      <c r="C52">
        <f>_xlfn.STDEV.P(C42:C49)</f>
        <v>0.94032598062785999</v>
      </c>
    </row>
    <row r="53" spans="1:3" x14ac:dyDescent="0.25">
      <c r="A53" t="s">
        <v>29</v>
      </c>
      <c r="B53">
        <f>1.5*B52</f>
        <v>3.9627940148610659</v>
      </c>
      <c r="C53">
        <f>1.5*C52</f>
        <v>1.41048897094179</v>
      </c>
    </row>
    <row r="54" spans="1:3" x14ac:dyDescent="0.25">
      <c r="A54" t="s">
        <v>16</v>
      </c>
      <c r="B54">
        <f>2*B52</f>
        <v>5.2837253531480881</v>
      </c>
      <c r="C54">
        <f>2*C52</f>
        <v>1.88065196125572</v>
      </c>
    </row>
    <row r="55" spans="1:3" x14ac:dyDescent="0.25">
      <c r="A55" t="s">
        <v>30</v>
      </c>
      <c r="B55">
        <f>B51+B53</f>
        <v>16.198819014861066</v>
      </c>
      <c r="C55">
        <f>C51+C53</f>
        <v>5.3747264709417903</v>
      </c>
    </row>
    <row r="56" spans="1:3" x14ac:dyDescent="0.25">
      <c r="A56" t="s">
        <v>17</v>
      </c>
      <c r="B56">
        <f>B51+B54</f>
        <v>17.51975035314809</v>
      </c>
      <c r="C56">
        <f>C51+C54</f>
        <v>5.8448894612557201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2015-05-18T04:32:58Z</dcterms:created>
  <dcterms:modified xsi:type="dcterms:W3CDTF">2015-05-27T06:55:41Z</dcterms:modified>
</cp:coreProperties>
</file>