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N14" i="1"/>
  <c r="O14" i="1"/>
  <c r="R14" i="1"/>
  <c r="R15" i="1" s="1"/>
  <c r="R16" i="1" s="1"/>
  <c r="S14" i="1"/>
  <c r="V14" i="1"/>
  <c r="W14" i="1"/>
  <c r="Z14" i="1"/>
  <c r="Z15" i="1" s="1"/>
  <c r="Z16" i="1" s="1"/>
  <c r="AA14" i="1"/>
  <c r="AD14" i="1"/>
  <c r="AE14" i="1"/>
  <c r="F15" i="1"/>
  <c r="F16" i="1" s="1"/>
  <c r="G15" i="1"/>
  <c r="K15" i="1"/>
  <c r="N15" i="1"/>
  <c r="N16" i="1" s="1"/>
  <c r="O15" i="1"/>
  <c r="S15" i="1"/>
  <c r="S16" i="1" s="1"/>
  <c r="V15" i="1"/>
  <c r="V16" i="1" s="1"/>
  <c r="W15" i="1"/>
  <c r="AA15" i="1"/>
  <c r="AA16" i="1" s="1"/>
  <c r="AD15" i="1"/>
  <c r="AD16" i="1" s="1"/>
  <c r="AE15" i="1"/>
  <c r="G16" i="1"/>
  <c r="K16" i="1"/>
  <c r="O16" i="1"/>
  <c r="W16" i="1"/>
  <c r="AE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<sst xmlns="http://schemas.openxmlformats.org/spreadsheetml/2006/main" count="86" uniqueCount="31">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</sst>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13.0252</v>
      </c>
      <c r="C5">
        <v>5.3117999999999999</v>
      </c>
      <c r="E5">
        <v>626</v>
      </c>
      <c r="F5">
        <v>9.468</v>
      </c>
      <c r="G5">
        <v>6.1844999999999999</v>
      </c>
      <c r="I5">
        <v>626</v>
      </c>
      <c r="J5">
        <v>10.5093</v>
      </c>
      <c r="K5">
        <v>12.504099999999999</v>
      </c>
      <c r="M5">
        <v>626</v>
      </c>
      <c r="N5">
        <v>10.354200000000001</v>
      </c>
      <c r="O5">
        <v>5.3301999999999996</v>
      </c>
      <c r="Q5">
        <v>626</v>
      </c>
      <c r="R5">
        <v>9.9191000000000003</v>
      </c>
      <c r="S5">
        <v>5.9402999999999997</v>
      </c>
      <c r="U5">
        <v>626</v>
      </c>
      <c r="V5">
        <v>6.3296000000000001</v>
      </c>
      <c r="W5">
        <v>26.804099999999998</v>
      </c>
      <c r="Y5">
        <v>626</v>
      </c>
      <c r="Z5">
        <v>7.5595999999999997</v>
      </c>
      <c r="AA5">
        <v>3.5068999999999999</v>
      </c>
      <c r="AC5">
        <v>626</v>
      </c>
      <c r="AD5">
        <v>12.9763</v>
      </c>
      <c r="AE5">
        <v>3.6779999999999999</v>
      </c>
    </row>
    <row r="6" spans="1:31" x14ac:dyDescent="0.25">
      <c r="A6">
        <v>0.5</v>
      </c>
      <c r="B6">
        <v>9.9966000000000008</v>
      </c>
      <c r="C6">
        <v>4.7682000000000002</v>
      </c>
      <c r="E6">
        <v>0.5</v>
      </c>
      <c r="F6">
        <v>9.4559999999999995</v>
      </c>
      <c r="G6">
        <v>6.3303000000000003</v>
      </c>
      <c r="I6">
        <v>0.5</v>
      </c>
      <c r="J6">
        <v>9.3146000000000004</v>
      </c>
      <c r="K6">
        <v>19.1905</v>
      </c>
      <c r="M6">
        <v>0.5</v>
      </c>
      <c r="N6">
        <v>9.2043999999999997</v>
      </c>
      <c r="O6">
        <v>5.6158000000000001</v>
      </c>
      <c r="Q6">
        <v>0.5</v>
      </c>
      <c r="R6">
        <v>10.1463</v>
      </c>
      <c r="S6">
        <v>5.6285999999999996</v>
      </c>
      <c r="U6">
        <v>0.5</v>
      </c>
      <c r="V6">
        <v>9.9910999999999994</v>
      </c>
      <c r="W6">
        <v>25.813600000000001</v>
      </c>
      <c r="Y6">
        <v>0.5</v>
      </c>
      <c r="Z6">
        <v>4.7249999999999996</v>
      </c>
      <c r="AA6">
        <v>3.6160000000000001</v>
      </c>
      <c r="AC6">
        <v>0.5</v>
      </c>
      <c r="AD6">
        <v>13.046900000000001</v>
      </c>
      <c r="AE6">
        <v>3.7734999999999999</v>
      </c>
    </row>
    <row r="7" spans="1:31" x14ac:dyDescent="0.25">
      <c r="A7">
        <v>1.5</v>
      </c>
      <c r="B7">
        <v>34.174300000000002</v>
      </c>
      <c r="C7">
        <v>4.5308999999999999</v>
      </c>
      <c r="E7">
        <v>1.5</v>
      </c>
      <c r="F7">
        <v>9.4382999999999999</v>
      </c>
      <c r="G7">
        <v>5.9641999999999999</v>
      </c>
      <c r="I7">
        <v>1.5</v>
      </c>
      <c r="J7">
        <v>9.4481000000000002</v>
      </c>
      <c r="K7">
        <v>13.184100000000001</v>
      </c>
      <c r="M7">
        <v>1.5</v>
      </c>
      <c r="N7">
        <v>9.5075000000000003</v>
      </c>
      <c r="O7">
        <v>5.4466000000000001</v>
      </c>
      <c r="Q7">
        <v>1.5</v>
      </c>
      <c r="R7">
        <v>10.9976</v>
      </c>
      <c r="S7">
        <v>4.6623000000000001</v>
      </c>
      <c r="U7">
        <v>1.5</v>
      </c>
      <c r="V7">
        <v>11.295500000000001</v>
      </c>
      <c r="W7">
        <v>22.958300000000001</v>
      </c>
      <c r="Y7">
        <v>1.5</v>
      </c>
      <c r="Z7">
        <v>3.8039000000000001</v>
      </c>
      <c r="AA7">
        <v>4.8163</v>
      </c>
      <c r="AC7">
        <v>1.5</v>
      </c>
      <c r="AD7">
        <v>10.957100000000001</v>
      </c>
      <c r="AE7">
        <v>3.5354999999999999</v>
      </c>
    </row>
    <row r="8" spans="1:31" x14ac:dyDescent="0.25">
      <c r="A8">
        <v>2.5</v>
      </c>
      <c r="B8">
        <v>18.137899999999998</v>
      </c>
      <c r="C8">
        <v>3.1461000000000001</v>
      </c>
      <c r="E8">
        <v>2.5</v>
      </c>
      <c r="F8">
        <v>9.3073999999999995</v>
      </c>
      <c r="G8">
        <v>6.3224999999999998</v>
      </c>
      <c r="I8">
        <v>2.5</v>
      </c>
      <c r="J8">
        <v>7.6009000000000002</v>
      </c>
      <c r="K8">
        <v>12.603300000000001</v>
      </c>
      <c r="M8">
        <v>2.5</v>
      </c>
      <c r="N8">
        <v>6.2401999999999997</v>
      </c>
      <c r="O8">
        <v>7.8815999999999997</v>
      </c>
      <c r="Q8">
        <v>2.5</v>
      </c>
      <c r="R8">
        <v>7.9951999999999996</v>
      </c>
      <c r="S8">
        <v>6.3220000000000001</v>
      </c>
      <c r="U8">
        <v>2.5</v>
      </c>
      <c r="V8">
        <v>8.8292999999999999</v>
      </c>
      <c r="W8">
        <v>18.102799999999998</v>
      </c>
      <c r="Y8">
        <v>2.5</v>
      </c>
      <c r="Z8">
        <v>4.3014999999999999</v>
      </c>
      <c r="AA8">
        <v>5.3956999999999997</v>
      </c>
      <c r="AC8">
        <v>2.5</v>
      </c>
      <c r="AD8">
        <v>10.6289</v>
      </c>
      <c r="AE8">
        <v>3.9870999999999999</v>
      </c>
    </row>
    <row r="9" spans="1:31" x14ac:dyDescent="0.25">
      <c r="A9">
        <v>3.5</v>
      </c>
      <c r="B9">
        <v>3.8367</v>
      </c>
      <c r="C9">
        <v>3.4437000000000002</v>
      </c>
      <c r="E9">
        <v>3.5</v>
      </c>
      <c r="F9">
        <v>8.6953999999999994</v>
      </c>
      <c r="G9">
        <v>6.4471999999999996</v>
      </c>
      <c r="I9">
        <v>3.5</v>
      </c>
      <c r="J9">
        <v>6.1372</v>
      </c>
      <c r="K9">
        <v>7.9100999999999999</v>
      </c>
      <c r="M9">
        <v>3.5</v>
      </c>
      <c r="N9">
        <v>6.9798</v>
      </c>
      <c r="O9">
        <v>4.9701000000000004</v>
      </c>
      <c r="Q9">
        <v>3.5</v>
      </c>
      <c r="R9">
        <v>5.4909999999999997</v>
      </c>
      <c r="S9">
        <v>5.2403000000000004</v>
      </c>
      <c r="U9">
        <v>3.5</v>
      </c>
      <c r="V9">
        <v>13.188800000000001</v>
      </c>
      <c r="W9">
        <v>8.9810999999999996</v>
      </c>
      <c r="Y9">
        <v>3.5</v>
      </c>
      <c r="Z9">
        <v>4.7460000000000004</v>
      </c>
      <c r="AA9">
        <v>5.194</v>
      </c>
      <c r="AC9">
        <v>3.5</v>
      </c>
      <c r="AD9">
        <v>10.837199999999999</v>
      </c>
      <c r="AE9">
        <v>25.407599999999999</v>
      </c>
    </row>
    <row r="10" spans="1:31" x14ac:dyDescent="0.25">
      <c r="A10">
        <v>4.5</v>
      </c>
      <c r="B10">
        <v>4.5326000000000004</v>
      </c>
      <c r="C10">
        <v>4.0628000000000002</v>
      </c>
      <c r="E10">
        <v>4.5</v>
      </c>
      <c r="F10">
        <v>9.7521000000000004</v>
      </c>
      <c r="G10">
        <v>6.1264000000000003</v>
      </c>
      <c r="I10">
        <v>4.5</v>
      </c>
      <c r="J10">
        <v>5.9550999999999998</v>
      </c>
      <c r="K10">
        <v>8.5998999999999999</v>
      </c>
      <c r="M10">
        <v>4.5</v>
      </c>
      <c r="N10">
        <v>6.3223000000000003</v>
      </c>
      <c r="O10">
        <v>5.3921999999999999</v>
      </c>
      <c r="Q10">
        <v>4.5</v>
      </c>
      <c r="R10">
        <v>6.8494999999999999</v>
      </c>
      <c r="S10">
        <v>7.3890000000000002</v>
      </c>
      <c r="U10">
        <v>4.5</v>
      </c>
      <c r="V10">
        <v>39.0152</v>
      </c>
      <c r="W10">
        <v>4.3196000000000003</v>
      </c>
      <c r="Y10">
        <v>4.5</v>
      </c>
      <c r="Z10">
        <v>3.5586000000000002</v>
      </c>
      <c r="AA10">
        <v>4.9732000000000003</v>
      </c>
      <c r="AC10">
        <v>4.5</v>
      </c>
      <c r="AD10">
        <v>9.8455999999999992</v>
      </c>
      <c r="AE10">
        <v>17.092300000000002</v>
      </c>
    </row>
    <row r="11" spans="1:31" x14ac:dyDescent="0.25">
      <c r="A11">
        <v>5.5</v>
      </c>
      <c r="B11">
        <v>4.5122999999999998</v>
      </c>
      <c r="C11">
        <v>5.5145999999999997</v>
      </c>
      <c r="E11">
        <v>5.5</v>
      </c>
      <c r="F11">
        <v>7.7858000000000001</v>
      </c>
      <c r="G11">
        <v>5.7409999999999997</v>
      </c>
      <c r="I11">
        <v>5.5</v>
      </c>
      <c r="J11">
        <v>6.6345000000000001</v>
      </c>
      <c r="K11">
        <v>6.3910999999999998</v>
      </c>
      <c r="M11">
        <v>5.5</v>
      </c>
      <c r="N11">
        <v>7.1444000000000001</v>
      </c>
      <c r="O11">
        <v>5.2838000000000003</v>
      </c>
      <c r="Q11">
        <v>5.5</v>
      </c>
      <c r="R11">
        <v>6.3354999999999997</v>
      </c>
      <c r="S11">
        <v>6.8678999999999997</v>
      </c>
      <c r="U11">
        <v>5.5</v>
      </c>
      <c r="V11">
        <v>22.795300000000001</v>
      </c>
      <c r="W11">
        <v>3.1966999999999999</v>
      </c>
      <c r="Y11">
        <v>5.5</v>
      </c>
      <c r="Z11">
        <v>9.1808999999999994</v>
      </c>
      <c r="AA11">
        <v>4.1715999999999998</v>
      </c>
      <c r="AC11">
        <v>5.5</v>
      </c>
      <c r="AD11">
        <v>10.0229</v>
      </c>
      <c r="AE11">
        <v>4.3181000000000003</v>
      </c>
    </row>
    <row r="13" spans="1:31" x14ac:dyDescent="0.25">
      <c r="A13" t="s">
        <v>14</v>
      </c>
      <c r="B13">
        <f>AVERAGE(B6:B11)</f>
        <v>12.531733333333333</v>
      </c>
      <c r="C13">
        <f>AVERAGE(C6:C11)</f>
        <v>4.2443833333333325</v>
      </c>
      <c r="E13" t="s">
        <v>14</v>
      </c>
      <c r="F13">
        <f t="shared" ref="D13:AE13" si="0">AVERAGE(F6:F11)</f>
        <v>9.0724999999999998</v>
      </c>
      <c r="G13">
        <f t="shared" si="0"/>
        <v>6.155266666666666</v>
      </c>
      <c r="I13" t="s">
        <v>14</v>
      </c>
      <c r="J13">
        <f t="shared" si="0"/>
        <v>7.5150666666666668</v>
      </c>
      <c r="K13">
        <f t="shared" si="0"/>
        <v>11.313166666666667</v>
      </c>
      <c r="M13" t="s">
        <v>14</v>
      </c>
      <c r="N13">
        <f t="shared" si="0"/>
        <v>7.5664333333333333</v>
      </c>
      <c r="O13">
        <f t="shared" si="0"/>
        <v>5.7650166666666669</v>
      </c>
      <c r="Q13" t="s">
        <v>14</v>
      </c>
      <c r="R13">
        <f t="shared" si="0"/>
        <v>7.9691833333333335</v>
      </c>
      <c r="S13">
        <f t="shared" si="0"/>
        <v>6.0183500000000008</v>
      </c>
      <c r="U13" t="s">
        <v>14</v>
      </c>
      <c r="V13">
        <f t="shared" si="0"/>
        <v>17.519199999999998</v>
      </c>
      <c r="W13">
        <f t="shared" si="0"/>
        <v>13.895349999999999</v>
      </c>
      <c r="Y13" t="s">
        <v>14</v>
      </c>
      <c r="Z13">
        <f t="shared" si="0"/>
        <v>5.0526499999999999</v>
      </c>
      <c r="AA13">
        <f t="shared" si="0"/>
        <v>4.6944666666666661</v>
      </c>
      <c r="AC13" t="s">
        <v>14</v>
      </c>
      <c r="AD13">
        <f t="shared" si="0"/>
        <v>10.889766666666667</v>
      </c>
      <c r="AE13">
        <f t="shared" si="0"/>
        <v>9.6856833333333334</v>
      </c>
    </row>
    <row r="14" spans="1:31" x14ac:dyDescent="0.25">
      <c r="A14" t="s">
        <v>15</v>
      </c>
      <c r="B14">
        <f>_xlfn.STDEV.P(B6:B11)</f>
        <v>10.879320960529766</v>
      </c>
      <c r="C14">
        <f>_xlfn.STDEV.P(C6:C11)</f>
        <v>0.801063737407263</v>
      </c>
      <c r="E14" t="s">
        <v>15</v>
      </c>
      <c r="F14">
        <f t="shared" ref="D14:AE14" si="1">_xlfn.STDEV.P(F6:F11)</f>
        <v>0.65773821540184207</v>
      </c>
      <c r="G14">
        <f t="shared" si="1"/>
        <v>0.24248207952112441</v>
      </c>
      <c r="I14" t="s">
        <v>15</v>
      </c>
      <c r="J14">
        <f t="shared" si="1"/>
        <v>1.4194902637527598</v>
      </c>
      <c r="K14">
        <f t="shared" si="1"/>
        <v>4.2892624659983438</v>
      </c>
      <c r="M14" t="s">
        <v>15</v>
      </c>
      <c r="N14">
        <f t="shared" si="1"/>
        <v>1.3089237317565796</v>
      </c>
      <c r="O14">
        <f t="shared" si="1"/>
        <v>0.96661212906499172</v>
      </c>
      <c r="Q14" t="s">
        <v>15</v>
      </c>
      <c r="R14">
        <f t="shared" si="1"/>
        <v>1.9989924957476839</v>
      </c>
      <c r="S14">
        <f t="shared" si="1"/>
        <v>0.93886087139326813</v>
      </c>
      <c r="U14" t="s">
        <v>15</v>
      </c>
      <c r="V14">
        <f t="shared" si="1"/>
        <v>10.642592922466473</v>
      </c>
      <c r="W14">
        <f t="shared" si="1"/>
        <v>8.8712112496453042</v>
      </c>
      <c r="Y14" t="s">
        <v>15</v>
      </c>
      <c r="Z14">
        <f t="shared" si="1"/>
        <v>1.8973501300058793</v>
      </c>
      <c r="AA14">
        <f t="shared" si="1"/>
        <v>0.61512563396071118</v>
      </c>
      <c r="AC14" t="s">
        <v>15</v>
      </c>
      <c r="AD14">
        <f t="shared" si="1"/>
        <v>1.0464475232370183</v>
      </c>
      <c r="AE14">
        <f t="shared" si="1"/>
        <v>8.5254531039737458</v>
      </c>
    </row>
    <row r="15" spans="1:31" x14ac:dyDescent="0.25">
      <c r="A15" t="s">
        <v>16</v>
      </c>
      <c r="B15">
        <f>B14*2</f>
        <v>21.758641921059532</v>
      </c>
      <c r="C15">
        <f>C14*2</f>
        <v>1.602127474814526</v>
      </c>
      <c r="E15" t="s">
        <v>16</v>
      </c>
      <c r="F15">
        <f t="shared" ref="D15:AE15" si="2">F14*2</f>
        <v>1.3154764308036841</v>
      </c>
      <c r="G15">
        <f t="shared" si="2"/>
        <v>0.48496415904224882</v>
      </c>
      <c r="I15" t="s">
        <v>16</v>
      </c>
      <c r="J15">
        <f t="shared" si="2"/>
        <v>2.8389805275055195</v>
      </c>
      <c r="K15">
        <f t="shared" si="2"/>
        <v>8.5785249319966876</v>
      </c>
      <c r="M15" t="s">
        <v>16</v>
      </c>
      <c r="N15">
        <f t="shared" si="2"/>
        <v>2.6178474635131592</v>
      </c>
      <c r="O15">
        <f t="shared" si="2"/>
        <v>1.9332242581299834</v>
      </c>
      <c r="Q15" t="s">
        <v>16</v>
      </c>
      <c r="R15">
        <f t="shared" si="2"/>
        <v>3.9979849914953678</v>
      </c>
      <c r="S15">
        <f t="shared" si="2"/>
        <v>1.8777217427865363</v>
      </c>
      <c r="U15" t="s">
        <v>16</v>
      </c>
      <c r="V15">
        <f t="shared" si="2"/>
        <v>21.285185844932947</v>
      </c>
      <c r="W15">
        <f t="shared" si="2"/>
        <v>17.742422499290608</v>
      </c>
      <c r="Y15" t="s">
        <v>16</v>
      </c>
      <c r="Z15">
        <f t="shared" si="2"/>
        <v>3.7947002600117585</v>
      </c>
      <c r="AA15">
        <f t="shared" si="2"/>
        <v>1.2302512679214224</v>
      </c>
      <c r="AC15" t="s">
        <v>16</v>
      </c>
      <c r="AD15">
        <f t="shared" si="2"/>
        <v>2.0928950464740366</v>
      </c>
      <c r="AE15">
        <f t="shared" si="2"/>
        <v>17.050906207947492</v>
      </c>
    </row>
    <row r="16" spans="1:31" x14ac:dyDescent="0.25">
      <c r="A16" t="s">
        <v>17</v>
      </c>
      <c r="B16">
        <f>B13+B15</f>
        <v>34.290375254392863</v>
      </c>
      <c r="C16">
        <f>C13+C15</f>
        <v>5.8465108081478583</v>
      </c>
      <c r="E16" t="s">
        <v>17</v>
      </c>
      <c r="F16">
        <f t="shared" ref="D16:AE16" si="3">F13+F15</f>
        <v>10.387976430803684</v>
      </c>
      <c r="G16">
        <f t="shared" si="3"/>
        <v>6.6402308257089144</v>
      </c>
      <c r="I16" t="s">
        <v>17</v>
      </c>
      <c r="J16">
        <f t="shared" si="3"/>
        <v>10.354047194172185</v>
      </c>
      <c r="K16">
        <f t="shared" si="3"/>
        <v>19.891691598663357</v>
      </c>
      <c r="M16" t="s">
        <v>17</v>
      </c>
      <c r="N16">
        <f t="shared" si="3"/>
        <v>10.184280796846492</v>
      </c>
      <c r="O16">
        <f t="shared" si="3"/>
        <v>7.6982409247966501</v>
      </c>
      <c r="Q16" t="s">
        <v>17</v>
      </c>
      <c r="R16">
        <f t="shared" si="3"/>
        <v>11.967168324828702</v>
      </c>
      <c r="S16">
        <f t="shared" si="3"/>
        <v>7.8960717427865372</v>
      </c>
      <c r="U16" t="s">
        <v>17</v>
      </c>
      <c r="V16">
        <f t="shared" si="3"/>
        <v>38.804385844932945</v>
      </c>
      <c r="W16">
        <f t="shared" si="3"/>
        <v>31.637772499290605</v>
      </c>
      <c r="Y16" t="s">
        <v>17</v>
      </c>
      <c r="Z16">
        <f t="shared" si="3"/>
        <v>8.8473502600117584</v>
      </c>
      <c r="AA16">
        <f t="shared" si="3"/>
        <v>5.924717934588088</v>
      </c>
      <c r="AC16" t="s">
        <v>17</v>
      </c>
      <c r="AD16">
        <f t="shared" si="3"/>
        <v>12.982661713140704</v>
      </c>
      <c r="AE16">
        <f t="shared" si="3"/>
        <v>26.736589541280825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10.017662499999998</v>
      </c>
      <c r="M27">
        <f>AVERAGE(C5,G5,K5,O5,S5,W5,AA5,AE5)</f>
        <v>8.6574874999999984</v>
      </c>
      <c r="P27">
        <f>L28-L27</f>
        <v>-0.53254999999999697</v>
      </c>
      <c r="Q27">
        <f>M28-M27</f>
        <v>0.68457500000000238</v>
      </c>
      <c r="S27">
        <v>0.5</v>
      </c>
      <c r="T27">
        <f>P27/L27*100</f>
        <v>-5.3161104199706974</v>
      </c>
      <c r="U27">
        <f>Q27/M27*100</f>
        <v>7.9073172210760045</v>
      </c>
      <c r="Y27">
        <f>L27</f>
        <v>10.017662499999998</v>
      </c>
      <c r="Z27">
        <f>M27</f>
        <v>8.6574874999999984</v>
      </c>
      <c r="AB27">
        <f>T27</f>
        <v>-5.3161104199706974</v>
      </c>
      <c r="AC27">
        <f>T28</f>
        <v>24.3083154378579</v>
      </c>
      <c r="AD27">
        <f>T29</f>
        <v>-8.859352169231089</v>
      </c>
      <c r="AE27">
        <f>T30</f>
        <v>-25.241916465043591</v>
      </c>
      <c r="AF27">
        <f>T31</f>
        <v>7.0995853573625798</v>
      </c>
      <c r="AG27">
        <f>T32</f>
        <v>-7.1494972005694883</v>
      </c>
      <c r="AH27">
        <f>U27</f>
        <v>7.9073172210760045</v>
      </c>
      <c r="AI27">
        <f>U28</f>
        <v>-6.0088160681721785</v>
      </c>
      <c r="AJ27">
        <f>U29</f>
        <v>-7.9393704004770385</v>
      </c>
      <c r="AK27">
        <f>U30</f>
        <v>-2.405143524608</v>
      </c>
      <c r="AL27">
        <f>U31</f>
        <v>-16.321854348620185</v>
      </c>
      <c r="AM27">
        <f>U32</f>
        <v>-40.102714557774412</v>
      </c>
    </row>
    <row r="28" spans="11:39" x14ac:dyDescent="0.25">
      <c r="K28">
        <v>0.5</v>
      </c>
      <c r="L28">
        <f>AVERAGE(B6,F6,J6,N6,R6,V6,Z6,AD6)</f>
        <v>9.4851125000000014</v>
      </c>
      <c r="M28">
        <f>AVERAGE(C6,G6,K6,O6,S6,W6,AA6,AE6)</f>
        <v>9.3420625000000008</v>
      </c>
      <c r="P28">
        <f>L29-L27</f>
        <v>2.4351250000000011</v>
      </c>
      <c r="Q28">
        <f>M29-M27</f>
        <v>-0.52021249999999775</v>
      </c>
      <c r="S28">
        <v>1.5</v>
      </c>
      <c r="T28">
        <f>P28/L27*100</f>
        <v>24.3083154378579</v>
      </c>
      <c r="U28">
        <f>Q28/M27*100</f>
        <v>-6.0088160681721785</v>
      </c>
    </row>
    <row r="29" spans="11:39" x14ac:dyDescent="0.25">
      <c r="K29">
        <v>1.5</v>
      </c>
      <c r="L29">
        <f>AVERAGE(B7,F7,J7,N7,R7,V7,Z7,AD7)</f>
        <v>12.452787499999999</v>
      </c>
      <c r="M29">
        <f>AVERAGE(C7,G7,K7,O7,S7,W7,AA7,AE7)</f>
        <v>8.1372750000000007</v>
      </c>
      <c r="P29">
        <f>L30-L27</f>
        <v>-0.88749999999999929</v>
      </c>
      <c r="Q29">
        <f>M30-M27</f>
        <v>-0.68734999999999946</v>
      </c>
      <c r="S29">
        <v>2.5</v>
      </c>
      <c r="T29">
        <f>P29/L27*100</f>
        <v>-8.859352169231089</v>
      </c>
      <c r="U29">
        <f>Q29/M27*100</f>
        <v>-7.9393704004770385</v>
      </c>
    </row>
    <row r="30" spans="11:39" x14ac:dyDescent="0.25">
      <c r="K30">
        <v>2.5</v>
      </c>
      <c r="L30">
        <f>AVERAGE(B8,F8,J8,N8,R8,V8,Z8,AD8)</f>
        <v>9.1301624999999991</v>
      </c>
      <c r="M30">
        <f>AVERAGE(C8,G8,K8,O8,S8,W8,AA8,AE8)</f>
        <v>7.970137499999999</v>
      </c>
      <c r="P30">
        <f>L31-L27</f>
        <v>-2.5286499999999972</v>
      </c>
      <c r="Q30">
        <f>M31-M27</f>
        <v>-0.208224999999997</v>
      </c>
      <c r="S30">
        <v>3.5</v>
      </c>
      <c r="T30">
        <f>P30/L27*100</f>
        <v>-25.241916465043591</v>
      </c>
      <c r="U30">
        <f>Q30/M27*100</f>
        <v>-2.405143524608</v>
      </c>
    </row>
    <row r="31" spans="11:39" x14ac:dyDescent="0.25">
      <c r="K31">
        <v>3.5</v>
      </c>
      <c r="L31">
        <f>AVERAGE(B9,F9,J9,N9,R9,V9,Z9,AD9)</f>
        <v>7.4890125000000012</v>
      </c>
      <c r="M31">
        <f>AVERAGE(C9,G9,K9,O9,S9,W9,AA9,AE9)</f>
        <v>8.4492625000000015</v>
      </c>
      <c r="P31">
        <f>L32-L27</f>
        <v>0.71121250000000202</v>
      </c>
      <c r="Q31">
        <f>M32-M27</f>
        <v>-1.4130624999999988</v>
      </c>
      <c r="S31">
        <v>4.5</v>
      </c>
      <c r="T31">
        <f>P31/L27*100</f>
        <v>7.0995853573625798</v>
      </c>
      <c r="U31">
        <f>Q31/M27*100</f>
        <v>-16.321854348620185</v>
      </c>
    </row>
    <row r="32" spans="11:39" x14ac:dyDescent="0.25">
      <c r="K32">
        <v>4.5</v>
      </c>
      <c r="L32">
        <f>AVERAGE(B10,F10,J10,N10,R10,V10,Z10,AD10)</f>
        <v>10.728875</v>
      </c>
      <c r="M32">
        <f>AVERAGE(C10,G10,K10,O10,S10,W10,AA10,AE10)</f>
        <v>7.2444249999999997</v>
      </c>
      <c r="P32">
        <f>L33-L27</f>
        <v>-0.71621249999999925</v>
      </c>
      <c r="Q32">
        <f>M33-M27</f>
        <v>-3.4718874999999993</v>
      </c>
      <c r="S32">
        <v>5.5</v>
      </c>
      <c r="T32">
        <f>P32/L27*100</f>
        <v>-7.1494972005694883</v>
      </c>
      <c r="U32">
        <f>Q32/M27*100</f>
        <v>-40.102714557774412</v>
      </c>
    </row>
    <row r="33" spans="1:13" x14ac:dyDescent="0.25">
      <c r="K33">
        <v>5.5</v>
      </c>
      <c r="L33">
        <f>AVERAGE(B11,F11,J11,N11,R11,V11,Z11,AD11)</f>
        <v>9.3014499999999991</v>
      </c>
      <c r="M33">
        <f>AVERAGE(C11,G11,K11,O11,S11,W11,AA11,AE11)</f>
        <v>5.1855999999999991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13.0252</v>
      </c>
      <c r="C42">
        <f>C5</f>
        <v>5.3117999999999999</v>
      </c>
    </row>
    <row r="43" spans="1:13" x14ac:dyDescent="0.25">
      <c r="A43" s="1">
        <v>2</v>
      </c>
      <c r="B43">
        <f>F5</f>
        <v>9.468</v>
      </c>
      <c r="C43">
        <f>G5</f>
        <v>6.1844999999999999</v>
      </c>
    </row>
    <row r="44" spans="1:13" x14ac:dyDescent="0.25">
      <c r="A44" s="1">
        <v>3</v>
      </c>
      <c r="B44">
        <f>J5</f>
        <v>10.5093</v>
      </c>
      <c r="C44">
        <f>K5</f>
        <v>12.504099999999999</v>
      </c>
    </row>
    <row r="45" spans="1:13" x14ac:dyDescent="0.25">
      <c r="A45" s="1">
        <v>4</v>
      </c>
      <c r="B45">
        <f>N5</f>
        <v>10.354200000000001</v>
      </c>
      <c r="C45">
        <f>O5</f>
        <v>5.3301999999999996</v>
      </c>
    </row>
    <row r="46" spans="1:13" x14ac:dyDescent="0.25">
      <c r="A46" s="1">
        <v>5</v>
      </c>
      <c r="B46">
        <f>R5</f>
        <v>9.9191000000000003</v>
      </c>
      <c r="C46">
        <f>S5</f>
        <v>5.9402999999999997</v>
      </c>
    </row>
    <row r="47" spans="1:13" x14ac:dyDescent="0.25">
      <c r="A47" s="1">
        <v>6</v>
      </c>
      <c r="B47">
        <f>V5</f>
        <v>6.3296000000000001</v>
      </c>
      <c r="C47">
        <f>W5</f>
        <v>26.804099999999998</v>
      </c>
    </row>
    <row r="48" spans="1:13" x14ac:dyDescent="0.25">
      <c r="A48" s="1">
        <v>7</v>
      </c>
      <c r="B48">
        <f>Z5</f>
        <v>7.5595999999999997</v>
      </c>
      <c r="C48">
        <f>AA5</f>
        <v>3.5068999999999999</v>
      </c>
    </row>
    <row r="49" spans="1:3" x14ac:dyDescent="0.25">
      <c r="A49" s="1">
        <v>8</v>
      </c>
      <c r="B49">
        <f>AD5</f>
        <v>12.9763</v>
      </c>
      <c r="C49">
        <f>AE5</f>
        <v>3.6779999999999999</v>
      </c>
    </row>
    <row r="51" spans="1:3" x14ac:dyDescent="0.25">
      <c r="A51" t="s">
        <v>28</v>
      </c>
      <c r="B51">
        <f>AVERAGE(B42:B49)</f>
        <v>10.017662499999998</v>
      </c>
      <c r="C51">
        <f>AVERAGE(C42:C49)</f>
        <v>8.6574874999999984</v>
      </c>
    </row>
    <row r="52" spans="1:3" x14ac:dyDescent="0.25">
      <c r="A52" t="s">
        <v>15</v>
      </c>
      <c r="B52">
        <f>_xlfn.STDEV.P(B42:B49)</f>
        <v>2.1825874060032042</v>
      </c>
      <c r="C52">
        <f>_xlfn.STDEV.P(C42:C49)</f>
        <v>7.3415177445534887</v>
      </c>
    </row>
    <row r="53" spans="1:3" x14ac:dyDescent="0.25">
      <c r="A53" t="s">
        <v>29</v>
      </c>
      <c r="B53">
        <f>1.5*B52</f>
        <v>3.2738811090048063</v>
      </c>
      <c r="C53">
        <f>1.5*C52</f>
        <v>11.012276616830233</v>
      </c>
    </row>
    <row r="54" spans="1:3" x14ac:dyDescent="0.25">
      <c r="A54" t="s">
        <v>16</v>
      </c>
      <c r="B54">
        <f>2*B52</f>
        <v>4.3651748120064084</v>
      </c>
      <c r="C54">
        <f>2*C52</f>
        <v>14.683035489106977</v>
      </c>
    </row>
    <row r="55" spans="1:3" x14ac:dyDescent="0.25">
      <c r="A55" t="s">
        <v>30</v>
      </c>
      <c r="B55">
        <f>B51+B53</f>
        <v>13.291543609004805</v>
      </c>
      <c r="C55">
        <f>C51+C53</f>
        <v>19.66976411683023</v>
      </c>
    </row>
    <row r="56" spans="1:3" x14ac:dyDescent="0.25">
      <c r="A56" t="s">
        <v>17</v>
      </c>
      <c r="B56">
        <f>B51+B54</f>
        <v>14.382837312006407</v>
      </c>
      <c r="C56">
        <f>C51+C54</f>
        <v>23.340522989106976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2015-05-18T04:36:03Z</dcterms:created>
  <dcterms:modified xsi:type="dcterms:W3CDTF">2015-05-27T06:56:24Z</dcterms:modified>
</cp:coreProperties>
</file>