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<sst xmlns="http://schemas.openxmlformats.org/spreadsheetml/2006/main" count="86" uniqueCount="31">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</sst>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9.3437999999999999</v>
      </c>
      <c r="C5">
        <v>9.5836000000000006</v>
      </c>
      <c r="E5">
        <v>828</v>
      </c>
      <c r="F5">
        <v>14.300800000000001</v>
      </c>
      <c r="G5">
        <v>7.3224</v>
      </c>
      <c r="I5">
        <v>828</v>
      </c>
      <c r="J5">
        <v>7.7382999999999997</v>
      </c>
      <c r="K5">
        <v>2.6802999999999999</v>
      </c>
      <c r="M5">
        <v>828</v>
      </c>
      <c r="N5">
        <v>16.646000000000001</v>
      </c>
      <c r="O5">
        <v>5.3814000000000002</v>
      </c>
      <c r="Q5">
        <v>828</v>
      </c>
      <c r="R5">
        <v>15.625500000000001</v>
      </c>
      <c r="S5">
        <v>9.1669</v>
      </c>
      <c r="U5">
        <v>828</v>
      </c>
      <c r="V5">
        <v>21.328700000000001</v>
      </c>
      <c r="W5">
        <v>6.6473000000000004</v>
      </c>
      <c r="Y5">
        <v>828</v>
      </c>
      <c r="Z5">
        <v>12.3728</v>
      </c>
      <c r="AA5">
        <v>4.9303999999999997</v>
      </c>
      <c r="AC5">
        <v>828</v>
      </c>
      <c r="AD5">
        <v>10.1974</v>
      </c>
      <c r="AE5">
        <v>6.8174999999999999</v>
      </c>
    </row>
    <row r="6" spans="1:31" x14ac:dyDescent="0.25">
      <c r="A6">
        <v>0.5</v>
      </c>
      <c r="B6">
        <v>8.7911000000000001</v>
      </c>
      <c r="C6">
        <v>6.4705000000000004</v>
      </c>
      <c r="E6">
        <v>0.5</v>
      </c>
      <c r="F6">
        <v>14.8162</v>
      </c>
      <c r="G6">
        <v>8.0877999999999997</v>
      </c>
      <c r="I6">
        <v>0.5</v>
      </c>
      <c r="J6">
        <v>8.4688999999999997</v>
      </c>
      <c r="K6">
        <v>2.5695000000000001</v>
      </c>
      <c r="M6">
        <v>0.5</v>
      </c>
      <c r="N6">
        <v>14.056900000000001</v>
      </c>
      <c r="O6">
        <v>6.3144</v>
      </c>
      <c r="Q6">
        <v>0.5</v>
      </c>
      <c r="R6">
        <v>16.120200000000001</v>
      </c>
      <c r="S6">
        <v>7.4823000000000004</v>
      </c>
      <c r="U6">
        <v>0.5</v>
      </c>
      <c r="V6">
        <v>21.6463</v>
      </c>
      <c r="W6">
        <v>7.1955</v>
      </c>
      <c r="Y6">
        <v>0.5</v>
      </c>
      <c r="Z6">
        <v>11.5991</v>
      </c>
      <c r="AA6">
        <v>4.8287000000000004</v>
      </c>
      <c r="AC6">
        <v>0.5</v>
      </c>
      <c r="AD6">
        <v>21.4727</v>
      </c>
      <c r="AE6">
        <v>5.4692999999999996</v>
      </c>
    </row>
    <row r="7" spans="1:31" x14ac:dyDescent="0.25">
      <c r="A7">
        <v>1.5</v>
      </c>
      <c r="B7">
        <v>9.0389999999999997</v>
      </c>
      <c r="C7">
        <v>6.2412999999999998</v>
      </c>
      <c r="E7">
        <v>1.5</v>
      </c>
      <c r="F7">
        <v>16.767099999999999</v>
      </c>
      <c r="G7">
        <v>4.9309000000000003</v>
      </c>
      <c r="I7">
        <v>1.5</v>
      </c>
      <c r="J7">
        <v>11.2334</v>
      </c>
      <c r="K7">
        <v>4.3216999999999999</v>
      </c>
      <c r="M7">
        <v>1.5</v>
      </c>
      <c r="N7">
        <v>12.4983</v>
      </c>
      <c r="O7">
        <v>8.8734000000000002</v>
      </c>
      <c r="Q7">
        <v>1.5</v>
      </c>
      <c r="R7">
        <v>14.928100000000001</v>
      </c>
      <c r="S7">
        <v>7.9516999999999998</v>
      </c>
      <c r="U7">
        <v>1.5</v>
      </c>
      <c r="V7">
        <v>20.151299999999999</v>
      </c>
      <c r="W7">
        <v>6.3581000000000003</v>
      </c>
      <c r="Y7">
        <v>1.5</v>
      </c>
      <c r="Z7">
        <v>12.2034</v>
      </c>
      <c r="AA7">
        <v>6.3494999999999999</v>
      </c>
      <c r="AC7">
        <v>1.5</v>
      </c>
      <c r="AD7">
        <v>17.014900000000001</v>
      </c>
      <c r="AE7">
        <v>7.3125</v>
      </c>
    </row>
    <row r="8" spans="1:31" x14ac:dyDescent="0.25">
      <c r="A8">
        <v>2.5</v>
      </c>
      <c r="B8">
        <v>25.130800000000001</v>
      </c>
      <c r="C8">
        <v>6.9617000000000004</v>
      </c>
      <c r="E8">
        <v>2.5</v>
      </c>
      <c r="F8">
        <v>26.547799999999999</v>
      </c>
      <c r="G8">
        <v>2.1656</v>
      </c>
      <c r="I8">
        <v>2.5</v>
      </c>
      <c r="J8">
        <v>6.4180000000000001</v>
      </c>
      <c r="K8">
        <v>6.1844000000000001</v>
      </c>
      <c r="M8">
        <v>2.5</v>
      </c>
      <c r="N8">
        <v>10.9246</v>
      </c>
      <c r="O8">
        <v>9.3576999999999995</v>
      </c>
      <c r="Q8">
        <v>2.5</v>
      </c>
      <c r="R8">
        <v>26.480499999999999</v>
      </c>
      <c r="S8">
        <v>5.1611000000000002</v>
      </c>
      <c r="U8">
        <v>2.5</v>
      </c>
      <c r="V8">
        <v>14.3766</v>
      </c>
      <c r="W8">
        <v>4.6909999999999998</v>
      </c>
      <c r="Y8">
        <v>2.5</v>
      </c>
      <c r="Z8">
        <v>20.4269</v>
      </c>
      <c r="AA8">
        <v>5.0309999999999997</v>
      </c>
      <c r="AC8">
        <v>2.5</v>
      </c>
      <c r="AD8">
        <v>11.57</v>
      </c>
      <c r="AE8">
        <v>4.7328999999999999</v>
      </c>
    </row>
    <row r="9" spans="1:31" x14ac:dyDescent="0.25">
      <c r="A9">
        <v>3.5</v>
      </c>
      <c r="B9">
        <v>34.677100000000003</v>
      </c>
      <c r="C9">
        <v>5.1254</v>
      </c>
      <c r="E9">
        <v>3.5</v>
      </c>
      <c r="F9">
        <v>24.673200000000001</v>
      </c>
      <c r="G9">
        <v>2.2663000000000002</v>
      </c>
      <c r="I9">
        <v>3.5</v>
      </c>
      <c r="J9">
        <v>7.7808999999999999</v>
      </c>
      <c r="K9">
        <v>7.1444999999999999</v>
      </c>
      <c r="M9">
        <v>3.5</v>
      </c>
      <c r="N9">
        <v>15.7864</v>
      </c>
      <c r="O9">
        <v>7.9481999999999999</v>
      </c>
      <c r="Q9">
        <v>3.5</v>
      </c>
      <c r="R9">
        <v>23.345199999999998</v>
      </c>
      <c r="S9">
        <v>3.9323999999999999</v>
      </c>
      <c r="U9">
        <v>3.5</v>
      </c>
      <c r="V9">
        <v>10.190799999999999</v>
      </c>
      <c r="W9">
        <v>4.3112000000000004</v>
      </c>
      <c r="Y9">
        <v>3.5</v>
      </c>
      <c r="Z9">
        <v>82.123500000000007</v>
      </c>
      <c r="AA9">
        <v>3.8595000000000002</v>
      </c>
      <c r="AC9">
        <v>3.5</v>
      </c>
      <c r="AD9">
        <v>10.563700000000001</v>
      </c>
      <c r="AE9">
        <v>6.1882000000000001</v>
      </c>
    </row>
    <row r="10" spans="1:31" x14ac:dyDescent="0.25">
      <c r="A10">
        <v>4.5</v>
      </c>
      <c r="B10">
        <v>30.3841</v>
      </c>
      <c r="C10">
        <v>5.5274000000000001</v>
      </c>
      <c r="E10">
        <v>4.5</v>
      </c>
      <c r="F10">
        <v>23.1799</v>
      </c>
      <c r="G10">
        <v>2.4788000000000001</v>
      </c>
      <c r="I10">
        <v>4.5</v>
      </c>
      <c r="J10">
        <v>10.968500000000001</v>
      </c>
      <c r="K10">
        <v>8.7611000000000008</v>
      </c>
      <c r="M10">
        <v>4.5</v>
      </c>
      <c r="N10">
        <v>15.701599999999999</v>
      </c>
      <c r="O10">
        <v>7.883</v>
      </c>
      <c r="Q10">
        <v>4.5</v>
      </c>
      <c r="R10">
        <v>25.540099999999999</v>
      </c>
      <c r="S10">
        <v>4.4915000000000003</v>
      </c>
      <c r="U10">
        <v>4.5</v>
      </c>
      <c r="V10">
        <v>11.283300000000001</v>
      </c>
      <c r="W10">
        <v>3.4809999999999999</v>
      </c>
      <c r="Y10">
        <v>4.5</v>
      </c>
      <c r="Z10">
        <v>67.224199999999996</v>
      </c>
      <c r="AA10">
        <v>5.0673000000000004</v>
      </c>
      <c r="AC10">
        <v>4.5</v>
      </c>
      <c r="AD10">
        <v>11.1303</v>
      </c>
      <c r="AE10">
        <v>5.0755999999999997</v>
      </c>
    </row>
    <row r="11" spans="1:31" x14ac:dyDescent="0.25">
      <c r="A11">
        <v>5.5</v>
      </c>
      <c r="B11">
        <v>33.363500000000002</v>
      </c>
      <c r="C11">
        <v>4.9737999999999998</v>
      </c>
      <c r="E11">
        <v>5.5</v>
      </c>
      <c r="F11">
        <v>9.1272000000000002</v>
      </c>
      <c r="G11">
        <v>32.943899999999999</v>
      </c>
      <c r="I11">
        <v>5.5</v>
      </c>
      <c r="J11">
        <v>16.265499999999999</v>
      </c>
      <c r="K11">
        <v>26.354600000000001</v>
      </c>
      <c r="M11">
        <v>5.5</v>
      </c>
      <c r="N11">
        <v>16.1252</v>
      </c>
      <c r="O11">
        <v>12.361000000000001</v>
      </c>
      <c r="Q11">
        <v>5.5</v>
      </c>
      <c r="R11">
        <v>23.795999999999999</v>
      </c>
      <c r="S11">
        <v>6.0839999999999996</v>
      </c>
      <c r="U11">
        <v>5.5</v>
      </c>
      <c r="V11">
        <v>13.9176</v>
      </c>
      <c r="W11">
        <v>3.3511000000000002</v>
      </c>
      <c r="Y11">
        <v>5.5</v>
      </c>
      <c r="Z11">
        <v>56.997199999999999</v>
      </c>
      <c r="AA11">
        <v>7.4227999999999996</v>
      </c>
      <c r="AC11">
        <v>5.5</v>
      </c>
      <c r="AD11">
        <v>12.536</v>
      </c>
      <c r="AE11">
        <v>5.6657999999999999</v>
      </c>
    </row>
    <row r="13" spans="1:31" x14ac:dyDescent="0.25">
      <c r="A13" t="s">
        <v>14</v>
      </c>
      <c r="B13">
        <f>AVERAGE(B6:B11)</f>
        <v>23.564266666666668</v>
      </c>
      <c r="C13">
        <f>AVERAGE(C6:C11)</f>
        <v>5.8833500000000001</v>
      </c>
      <c r="E13" t="s">
        <v>14</v>
      </c>
      <c r="F13">
        <f t="shared" ref="D13:AE13" si="0">AVERAGE(F6:F11)</f>
        <v>19.185233333333336</v>
      </c>
      <c r="G13">
        <f t="shared" si="0"/>
        <v>8.8122166666666661</v>
      </c>
      <c r="I13" t="s">
        <v>14</v>
      </c>
      <c r="J13">
        <f t="shared" si="0"/>
        <v>10.1892</v>
      </c>
      <c r="K13">
        <f t="shared" si="0"/>
        <v>9.2226333333333343</v>
      </c>
      <c r="M13" t="s">
        <v>14</v>
      </c>
      <c r="N13">
        <f t="shared" si="0"/>
        <v>14.182166666666665</v>
      </c>
      <c r="O13">
        <f t="shared" si="0"/>
        <v>8.7896166666666673</v>
      </c>
      <c r="Q13" t="s">
        <v>14</v>
      </c>
      <c r="R13">
        <f t="shared" si="0"/>
        <v>21.701683333333332</v>
      </c>
      <c r="S13">
        <f t="shared" si="0"/>
        <v>5.8505000000000011</v>
      </c>
      <c r="U13" t="s">
        <v>14</v>
      </c>
      <c r="V13">
        <f t="shared" si="0"/>
        <v>15.260983333333334</v>
      </c>
      <c r="W13">
        <f t="shared" si="0"/>
        <v>4.8979833333333334</v>
      </c>
      <c r="Y13" t="s">
        <v>14</v>
      </c>
      <c r="Z13">
        <f t="shared" si="0"/>
        <v>41.762383333333332</v>
      </c>
      <c r="AA13">
        <f t="shared" si="0"/>
        <v>5.4264666666666663</v>
      </c>
      <c r="AC13" t="s">
        <v>14</v>
      </c>
      <c r="AD13">
        <f t="shared" si="0"/>
        <v>14.047933333333335</v>
      </c>
      <c r="AE13">
        <f t="shared" si="0"/>
        <v>5.7407166666666667</v>
      </c>
    </row>
    <row r="14" spans="1:31" x14ac:dyDescent="0.25">
      <c r="A14" t="s">
        <v>15</v>
      </c>
      <c r="B14">
        <f>_xlfn.STDEV.P(B6:B11)</f>
        <v>10.783583333732601</v>
      </c>
      <c r="C14">
        <f>_xlfn.STDEV.P(C6:C11)</f>
        <v>0.72619807387516533</v>
      </c>
      <c r="E14" t="s">
        <v>15</v>
      </c>
      <c r="F14">
        <f t="shared" ref="D14:AE14" si="1">_xlfn.STDEV.P(F6:F11)</f>
        <v>6.1425074067698198</v>
      </c>
      <c r="G14">
        <f t="shared" si="1"/>
        <v>10.992923813892986</v>
      </c>
      <c r="I14" t="s">
        <v>15</v>
      </c>
      <c r="J14">
        <f t="shared" si="1"/>
        <v>3.2041736906728402</v>
      </c>
      <c r="K14">
        <f t="shared" si="1"/>
        <v>7.9114908573261689</v>
      </c>
      <c r="M14" t="s">
        <v>15</v>
      </c>
      <c r="N14">
        <f t="shared" si="1"/>
        <v>1.9200894099552488</v>
      </c>
      <c r="O14">
        <f t="shared" si="1"/>
        <v>1.8592628722306959</v>
      </c>
      <c r="Q14" t="s">
        <v>15</v>
      </c>
      <c r="R14">
        <f t="shared" si="1"/>
        <v>4.5035583699324899</v>
      </c>
      <c r="S14">
        <f t="shared" si="1"/>
        <v>1.4795041905989932</v>
      </c>
      <c r="U14" t="s">
        <v>15</v>
      </c>
      <c r="V14">
        <f t="shared" si="1"/>
        <v>4.258383935022243</v>
      </c>
      <c r="W14">
        <f t="shared" si="1"/>
        <v>1.4258547207630314</v>
      </c>
      <c r="Y14" t="s">
        <v>15</v>
      </c>
      <c r="Z14">
        <f t="shared" si="1"/>
        <v>28.131191145619649</v>
      </c>
      <c r="AA14">
        <f t="shared" si="1"/>
        <v>1.1500319860286035</v>
      </c>
      <c r="AC14" t="s">
        <v>15</v>
      </c>
      <c r="AD14">
        <f t="shared" si="1"/>
        <v>3.9371862510624873</v>
      </c>
      <c r="AE14">
        <f t="shared" si="1"/>
        <v>0.83746624890532728</v>
      </c>
    </row>
    <row r="15" spans="1:31" x14ac:dyDescent="0.25">
      <c r="A15" t="s">
        <v>16</v>
      </c>
      <c r="B15">
        <f>B14*2</f>
        <v>21.567166667465202</v>
      </c>
      <c r="C15">
        <f>C14*2</f>
        <v>1.4523961477503307</v>
      </c>
      <c r="E15" t="s">
        <v>16</v>
      </c>
      <c r="F15">
        <f t="shared" ref="D15:AE15" si="2">F14*2</f>
        <v>12.28501481353964</v>
      </c>
      <c r="G15">
        <f t="shared" si="2"/>
        <v>21.985847627785972</v>
      </c>
      <c r="I15" t="s">
        <v>16</v>
      </c>
      <c r="J15">
        <f t="shared" si="2"/>
        <v>6.4083473813456804</v>
      </c>
      <c r="K15">
        <f t="shared" si="2"/>
        <v>15.822981714652338</v>
      </c>
      <c r="M15" t="s">
        <v>16</v>
      </c>
      <c r="N15">
        <f t="shared" si="2"/>
        <v>3.8401788199104976</v>
      </c>
      <c r="O15">
        <f t="shared" si="2"/>
        <v>3.7185257444613917</v>
      </c>
      <c r="Q15" t="s">
        <v>16</v>
      </c>
      <c r="R15">
        <f t="shared" si="2"/>
        <v>9.0071167398649798</v>
      </c>
      <c r="S15">
        <f t="shared" si="2"/>
        <v>2.9590083811979864</v>
      </c>
      <c r="U15" t="s">
        <v>16</v>
      </c>
      <c r="V15">
        <f t="shared" si="2"/>
        <v>8.516767870044486</v>
      </c>
      <c r="W15">
        <f t="shared" si="2"/>
        <v>2.8517094415260629</v>
      </c>
      <c r="Y15" t="s">
        <v>16</v>
      </c>
      <c r="Z15">
        <f t="shared" si="2"/>
        <v>56.262382291239298</v>
      </c>
      <c r="AA15">
        <f t="shared" si="2"/>
        <v>2.3000639720572069</v>
      </c>
      <c r="AC15" t="s">
        <v>16</v>
      </c>
      <c r="AD15">
        <f t="shared" si="2"/>
        <v>7.8743725021249746</v>
      </c>
      <c r="AE15">
        <f t="shared" si="2"/>
        <v>1.6749324978106546</v>
      </c>
    </row>
    <row r="16" spans="1:31" x14ac:dyDescent="0.25">
      <c r="A16" t="s">
        <v>17</v>
      </c>
      <c r="B16">
        <f>B13+B15</f>
        <v>45.13143333413187</v>
      </c>
      <c r="C16">
        <f>C13+C15</f>
        <v>7.3357461477503305</v>
      </c>
      <c r="E16" t="s">
        <v>17</v>
      </c>
      <c r="F16">
        <f t="shared" ref="D16:AE16" si="3">F13+F15</f>
        <v>31.470248146872976</v>
      </c>
      <c r="G16">
        <f t="shared" si="3"/>
        <v>30.798064294452637</v>
      </c>
      <c r="I16" t="s">
        <v>17</v>
      </c>
      <c r="J16">
        <f t="shared" si="3"/>
        <v>16.597547381345681</v>
      </c>
      <c r="K16">
        <f t="shared" si="3"/>
        <v>25.04561504798567</v>
      </c>
      <c r="M16" t="s">
        <v>17</v>
      </c>
      <c r="N16">
        <f t="shared" si="3"/>
        <v>18.022345486577162</v>
      </c>
      <c r="O16">
        <f t="shared" si="3"/>
        <v>12.508142411128059</v>
      </c>
      <c r="Q16" t="s">
        <v>17</v>
      </c>
      <c r="R16">
        <f t="shared" si="3"/>
        <v>30.708800073198312</v>
      </c>
      <c r="S16">
        <f t="shared" si="3"/>
        <v>8.809508381197988</v>
      </c>
      <c r="U16" t="s">
        <v>17</v>
      </c>
      <c r="V16">
        <f t="shared" si="3"/>
        <v>23.777751203377818</v>
      </c>
      <c r="W16">
        <f t="shared" si="3"/>
        <v>7.7496927748593958</v>
      </c>
      <c r="Y16" t="s">
        <v>17</v>
      </c>
      <c r="Z16">
        <f t="shared" si="3"/>
        <v>98.024765624572638</v>
      </c>
      <c r="AA16">
        <f t="shared" si="3"/>
        <v>7.7265306387238732</v>
      </c>
      <c r="AC16" t="s">
        <v>17</v>
      </c>
      <c r="AD16">
        <f t="shared" si="3"/>
        <v>21.92230583545831</v>
      </c>
      <c r="AE16">
        <f t="shared" si="3"/>
        <v>7.4156491644773208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13.444162500000001</v>
      </c>
      <c r="M27">
        <f>AVERAGE(C5,G5,K5,O5,S5,W5,AA5,AE5)</f>
        <v>6.5662250000000002</v>
      </c>
      <c r="P27">
        <f>L28-L27</f>
        <v>1.1772624999999977</v>
      </c>
      <c r="Q27">
        <f>M28-M27</f>
        <v>-0.51397500000000029</v>
      </c>
      <c r="S27">
        <v>0.5</v>
      </c>
      <c r="T27">
        <f>P27/L27*100</f>
        <v>8.7566815709048278</v>
      </c>
      <c r="U27">
        <f>Q27/M27*100</f>
        <v>-7.8275569295904459</v>
      </c>
      <c r="Y27">
        <f>L27</f>
        <v>13.444162500000001</v>
      </c>
      <c r="Z27">
        <f>M27</f>
        <v>6.5662250000000002</v>
      </c>
      <c r="AB27">
        <f>T27</f>
        <v>8.7566815709048278</v>
      </c>
      <c r="AC27">
        <f>T28</f>
        <v>5.8410109220265563</v>
      </c>
      <c r="AD27">
        <f>T29</f>
        <v>31.91152665701561</v>
      </c>
      <c r="AE27">
        <f>T30</f>
        <v>94.453168800957286</v>
      </c>
      <c r="AF27">
        <f>T31</f>
        <v>81.688520947288453</v>
      </c>
      <c r="AG27">
        <f>T32</f>
        <v>69.33762143978845</v>
      </c>
      <c r="AH27">
        <f>U27</f>
        <v>-7.8275569295904459</v>
      </c>
      <c r="AI27">
        <f>U28</f>
        <v>-0.36303203134220891</v>
      </c>
      <c r="AJ27">
        <f>U29</f>
        <v>-15.694710431031526</v>
      </c>
      <c r="AK27">
        <f>U30</f>
        <v>-22.376060826426144</v>
      </c>
      <c r="AL27">
        <f>U31</f>
        <v>-18.587734961869259</v>
      </c>
      <c r="AM27">
        <f>U32</f>
        <v>88.763330528576176</v>
      </c>
    </row>
    <row r="28" spans="11:39" x14ac:dyDescent="0.25">
      <c r="K28">
        <v>0.5</v>
      </c>
      <c r="L28">
        <f>AVERAGE(B6,F6,J6,N6,R6,V6,Z6,AD6)</f>
        <v>14.621424999999999</v>
      </c>
      <c r="M28">
        <f>AVERAGE(C6,G6,K6,O6,S6,W6,AA6,AE6)</f>
        <v>6.0522499999999999</v>
      </c>
      <c r="P28">
        <f>L29-L27</f>
        <v>0.78527499999999861</v>
      </c>
      <c r="Q28">
        <f>M29-M27</f>
        <v>-2.3837499999999956E-2</v>
      </c>
      <c r="S28">
        <v>1.5</v>
      </c>
      <c r="T28">
        <f>P28/L27*100</f>
        <v>5.8410109220265563</v>
      </c>
      <c r="U28">
        <f>Q28/M27*100</f>
        <v>-0.36303203134220891</v>
      </c>
    </row>
    <row r="29" spans="11:39" x14ac:dyDescent="0.25">
      <c r="K29">
        <v>1.5</v>
      </c>
      <c r="L29">
        <f>AVERAGE(B7,F7,J7,N7,R7,V7,Z7,AD7)</f>
        <v>14.2294375</v>
      </c>
      <c r="M29">
        <f>AVERAGE(C7,G7,K7,O7,S7,W7,AA7,AE7)</f>
        <v>6.5423875000000002</v>
      </c>
      <c r="P29">
        <f>L30-L27</f>
        <v>4.2902374999999964</v>
      </c>
      <c r="Q29">
        <f>M30-M27</f>
        <v>-1.0305499999999999</v>
      </c>
      <c r="S29">
        <v>2.5</v>
      </c>
      <c r="T29">
        <f>P29/L27*100</f>
        <v>31.91152665701561</v>
      </c>
      <c r="U29">
        <f>Q29/M27*100</f>
        <v>-15.694710431031526</v>
      </c>
    </row>
    <row r="30" spans="11:39" x14ac:dyDescent="0.25">
      <c r="K30">
        <v>2.5</v>
      </c>
      <c r="L30">
        <f>AVERAGE(B8,F8,J8,N8,R8,V8,Z8,AD8)</f>
        <v>17.734399999999997</v>
      </c>
      <c r="M30">
        <f>AVERAGE(C8,G8,K8,O8,S8,W8,AA8,AE8)</f>
        <v>5.5356750000000003</v>
      </c>
      <c r="P30">
        <f>L31-L27</f>
        <v>12.698437500000001</v>
      </c>
      <c r="Q30">
        <f>M31-M27</f>
        <v>-1.4692625000000001</v>
      </c>
      <c r="S30">
        <v>3.5</v>
      </c>
      <c r="T30">
        <f>P30/L27*100</f>
        <v>94.453168800957286</v>
      </c>
      <c r="U30">
        <f>Q30/M27*100</f>
        <v>-22.376060826426144</v>
      </c>
    </row>
    <row r="31" spans="11:39" x14ac:dyDescent="0.25">
      <c r="K31">
        <v>3.5</v>
      </c>
      <c r="L31">
        <f>AVERAGE(B9,F9,J9,N9,R9,V9,Z9,AD9)</f>
        <v>26.142600000000002</v>
      </c>
      <c r="M31">
        <f>AVERAGE(C9,G9,K9,O9,S9,W9,AA9,AE9)</f>
        <v>5.0969625000000001</v>
      </c>
      <c r="P31">
        <f>L32-L27</f>
        <v>10.9823375</v>
      </c>
      <c r="Q31">
        <f>M32-M27</f>
        <v>-1.2205124999999999</v>
      </c>
      <c r="S31">
        <v>4.5</v>
      </c>
      <c r="T31">
        <f>P31/L27*100</f>
        <v>81.688520947288453</v>
      </c>
      <c r="U31">
        <f>Q31/M27*100</f>
        <v>-18.587734961869259</v>
      </c>
    </row>
    <row r="32" spans="11:39" x14ac:dyDescent="0.25">
      <c r="K32">
        <v>4.5</v>
      </c>
      <c r="L32">
        <f>AVERAGE(B10,F10,J10,N10,R10,V10,Z10,AD10)</f>
        <v>24.426500000000001</v>
      </c>
      <c r="M32">
        <f>AVERAGE(C10,G10,K10,O10,S10,W10,AA10,AE10)</f>
        <v>5.3457125000000003</v>
      </c>
      <c r="P32">
        <f>L33-L27</f>
        <v>9.3218624999999982</v>
      </c>
      <c r="Q32">
        <f>M33-M27</f>
        <v>5.8284000000000011</v>
      </c>
      <c r="S32">
        <v>5.5</v>
      </c>
      <c r="T32">
        <f>P32/L27*100</f>
        <v>69.33762143978845</v>
      </c>
      <c r="U32">
        <f>Q32/M27*100</f>
        <v>88.763330528576176</v>
      </c>
    </row>
    <row r="33" spans="1:13" x14ac:dyDescent="0.25">
      <c r="K33">
        <v>5.5</v>
      </c>
      <c r="L33">
        <f>AVERAGE(B11,F11,J11,N11,R11,V11,Z11,AD11)</f>
        <v>22.766024999999999</v>
      </c>
      <c r="M33">
        <f>AVERAGE(C11,G11,K11,O11,S11,W11,AA11,AE11)</f>
        <v>12.394625000000001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9.3437999999999999</v>
      </c>
      <c r="C42">
        <f>C5</f>
        <v>9.5836000000000006</v>
      </c>
    </row>
    <row r="43" spans="1:13" x14ac:dyDescent="0.25">
      <c r="A43" s="1">
        <v>2</v>
      </c>
      <c r="B43">
        <f>F5</f>
        <v>14.300800000000001</v>
      </c>
      <c r="C43">
        <f>G5</f>
        <v>7.3224</v>
      </c>
    </row>
    <row r="44" spans="1:13" x14ac:dyDescent="0.25">
      <c r="A44" s="1">
        <v>3</v>
      </c>
      <c r="B44">
        <f>J5</f>
        <v>7.7382999999999997</v>
      </c>
      <c r="C44">
        <f>K5</f>
        <v>2.6802999999999999</v>
      </c>
    </row>
    <row r="45" spans="1:13" x14ac:dyDescent="0.25">
      <c r="A45" s="1">
        <v>4</v>
      </c>
      <c r="B45">
        <f>N5</f>
        <v>16.646000000000001</v>
      </c>
      <c r="C45">
        <f>O5</f>
        <v>5.3814000000000002</v>
      </c>
    </row>
    <row r="46" spans="1:13" x14ac:dyDescent="0.25">
      <c r="A46" s="1">
        <v>5</v>
      </c>
      <c r="B46">
        <f>R5</f>
        <v>15.625500000000001</v>
      </c>
      <c r="C46">
        <f>S5</f>
        <v>9.1669</v>
      </c>
    </row>
    <row r="47" spans="1:13" x14ac:dyDescent="0.25">
      <c r="A47" s="1">
        <v>6</v>
      </c>
      <c r="B47">
        <f>V5</f>
        <v>21.328700000000001</v>
      </c>
      <c r="C47">
        <f>W5</f>
        <v>6.6473000000000004</v>
      </c>
    </row>
    <row r="48" spans="1:13" x14ac:dyDescent="0.25">
      <c r="A48" s="1">
        <v>7</v>
      </c>
      <c r="B48">
        <f>Z5</f>
        <v>12.3728</v>
      </c>
      <c r="C48">
        <f>AA5</f>
        <v>4.9303999999999997</v>
      </c>
    </row>
    <row r="49" spans="1:3" x14ac:dyDescent="0.25">
      <c r="A49" s="1">
        <v>8</v>
      </c>
      <c r="B49">
        <f>AD5</f>
        <v>10.1974</v>
      </c>
      <c r="C49">
        <f>AE5</f>
        <v>6.8174999999999999</v>
      </c>
    </row>
    <row r="51" spans="1:3" x14ac:dyDescent="0.25">
      <c r="A51" t="s">
        <v>28</v>
      </c>
      <c r="B51">
        <f>AVERAGE(B42:B49)</f>
        <v>13.444162500000001</v>
      </c>
      <c r="C51">
        <f>AVERAGE(C42:C49)</f>
        <v>6.5662250000000002</v>
      </c>
    </row>
    <row r="52" spans="1:3" x14ac:dyDescent="0.25">
      <c r="A52" t="s">
        <v>15</v>
      </c>
      <c r="B52">
        <f>_xlfn.STDEV.P(B42:B49)</f>
        <v>4.1678663591031526</v>
      </c>
      <c r="C52">
        <f>_xlfn.STDEV.P(C42:C49)</f>
        <v>2.1121589095934508</v>
      </c>
    </row>
    <row r="53" spans="1:3" x14ac:dyDescent="0.25">
      <c r="A53" t="s">
        <v>29</v>
      </c>
      <c r="B53">
        <f>1.5*B52</f>
        <v>6.2517995386547289</v>
      </c>
      <c r="C53">
        <f>1.5*C52</f>
        <v>3.1682383643901764</v>
      </c>
    </row>
    <row r="54" spans="1:3" x14ac:dyDescent="0.25">
      <c r="A54" t="s">
        <v>16</v>
      </c>
      <c r="B54">
        <f>2*B52</f>
        <v>8.3357327182063052</v>
      </c>
      <c r="C54">
        <f>2*C52</f>
        <v>4.2243178191869015</v>
      </c>
    </row>
    <row r="55" spans="1:3" x14ac:dyDescent="0.25">
      <c r="A55" t="s">
        <v>30</v>
      </c>
      <c r="B55">
        <f>B51+B53</f>
        <v>19.695962038654731</v>
      </c>
      <c r="C55">
        <f>C51+C53</f>
        <v>9.7344633643901766</v>
      </c>
    </row>
    <row r="56" spans="1:3" x14ac:dyDescent="0.25">
      <c r="A56" t="s">
        <v>17</v>
      </c>
      <c r="B56">
        <f>B51+B54</f>
        <v>21.779895218206306</v>
      </c>
      <c r="C56">
        <f>C51+C54</f>
        <v>10.790542819186902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2015-05-18T04:37:32Z</dcterms:created>
  <dcterms:modified xsi:type="dcterms:W3CDTF">2015-05-27T06:56:57Z</dcterms:modified>
</cp:coreProperties>
</file>