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K16" i="1" s="1"/>
  <c r="N13" i="1"/>
  <c r="O13" i="1"/>
  <c r="R13" i="1"/>
  <c r="S13" i="1"/>
  <c r="S16" i="1" s="1"/>
  <c r="V13" i="1"/>
  <c r="W13" i="1"/>
  <c r="Z13" i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J16" i="1" s="1"/>
  <c r="K15" i="1"/>
  <c r="R15" i="1"/>
  <c r="R16" i="1" s="1"/>
  <c r="S15" i="1"/>
  <c r="Z15" i="1"/>
  <c r="Z16" i="1" s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<sst xmlns="http://schemas.openxmlformats.org/spreadsheetml/2006/main" count="86" uniqueCount="31">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</sst>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38.026800000000001</v>
      </c>
      <c r="C5">
        <v>6.9325999999999999</v>
      </c>
      <c r="E5">
        <v>828</v>
      </c>
      <c r="F5">
        <v>15.0122</v>
      </c>
      <c r="G5">
        <v>94.9024</v>
      </c>
      <c r="I5">
        <v>828</v>
      </c>
      <c r="J5">
        <v>8.7225999999999999</v>
      </c>
      <c r="K5">
        <v>2.2675000000000001</v>
      </c>
      <c r="M5">
        <v>828</v>
      </c>
      <c r="N5">
        <v>8.5108999999999995</v>
      </c>
      <c r="O5">
        <v>2.3498000000000001</v>
      </c>
      <c r="Q5">
        <v>828</v>
      </c>
      <c r="R5">
        <v>6.9006999999999996</v>
      </c>
      <c r="S5">
        <v>2.5943999999999998</v>
      </c>
      <c r="U5">
        <v>828</v>
      </c>
      <c r="V5">
        <v>11.2807</v>
      </c>
      <c r="W5">
        <v>2.3517000000000001</v>
      </c>
      <c r="Y5">
        <v>828</v>
      </c>
      <c r="Z5">
        <v>10.388999999999999</v>
      </c>
      <c r="AA5">
        <v>4.7827999999999999</v>
      </c>
      <c r="AC5">
        <v>828</v>
      </c>
      <c r="AD5">
        <v>9.0004000000000008</v>
      </c>
      <c r="AE5">
        <v>2.4942000000000002</v>
      </c>
    </row>
    <row r="6" spans="1:31" x14ac:dyDescent="0.25">
      <c r="A6">
        <v>0.5</v>
      </c>
      <c r="B6">
        <v>9.8641000000000005</v>
      </c>
      <c r="C6">
        <v>4.8064</v>
      </c>
      <c r="E6">
        <v>0.5</v>
      </c>
      <c r="F6">
        <v>47.975499999999997</v>
      </c>
      <c r="G6">
        <v>137.7824</v>
      </c>
      <c r="I6">
        <v>0.5</v>
      </c>
      <c r="J6">
        <v>10.629</v>
      </c>
      <c r="K6">
        <v>4.4729000000000001</v>
      </c>
      <c r="M6">
        <v>0.5</v>
      </c>
      <c r="N6">
        <v>8.3699999999999992</v>
      </c>
      <c r="O6">
        <v>2.0432999999999999</v>
      </c>
      <c r="Q6">
        <v>0.5</v>
      </c>
      <c r="R6">
        <v>6.4686000000000003</v>
      </c>
      <c r="S6">
        <v>3.0417000000000001</v>
      </c>
      <c r="U6">
        <v>0.5</v>
      </c>
      <c r="V6">
        <v>13.126200000000001</v>
      </c>
      <c r="W6">
        <v>6.5820999999999996</v>
      </c>
      <c r="Y6">
        <v>0.5</v>
      </c>
      <c r="Z6">
        <v>10.089600000000001</v>
      </c>
      <c r="AA6">
        <v>5.1337000000000002</v>
      </c>
      <c r="AC6">
        <v>0.5</v>
      </c>
      <c r="AD6">
        <v>10.7079</v>
      </c>
      <c r="AE6">
        <v>2.5108999999999999</v>
      </c>
    </row>
    <row r="7" spans="1:31" x14ac:dyDescent="0.25">
      <c r="A7">
        <v>1.5</v>
      </c>
      <c r="B7">
        <v>11.2523</v>
      </c>
      <c r="C7">
        <v>10.7392</v>
      </c>
      <c r="E7">
        <v>1.5</v>
      </c>
      <c r="F7">
        <v>42.968800000000002</v>
      </c>
      <c r="G7">
        <v>120.96120000000001</v>
      </c>
      <c r="I7">
        <v>1.5</v>
      </c>
      <c r="J7">
        <v>11.3558</v>
      </c>
      <c r="K7">
        <v>6.2279</v>
      </c>
      <c r="M7">
        <v>1.5</v>
      </c>
      <c r="N7">
        <v>8.9147999999999996</v>
      </c>
      <c r="O7">
        <v>2.3593999999999999</v>
      </c>
      <c r="Q7">
        <v>1.5</v>
      </c>
      <c r="R7">
        <v>9.8657000000000004</v>
      </c>
      <c r="S7">
        <v>2.72</v>
      </c>
      <c r="U7">
        <v>1.5</v>
      </c>
      <c r="V7">
        <v>12.835599999999999</v>
      </c>
      <c r="W7">
        <v>6.6121999999999996</v>
      </c>
      <c r="Y7">
        <v>1.5</v>
      </c>
      <c r="Z7">
        <v>9.2886000000000006</v>
      </c>
      <c r="AA7">
        <v>4.6365999999999996</v>
      </c>
      <c r="AC7">
        <v>1.5</v>
      </c>
      <c r="AD7">
        <v>9.5732999999999997</v>
      </c>
      <c r="AE7">
        <v>2.4497</v>
      </c>
    </row>
    <row r="8" spans="1:31" x14ac:dyDescent="0.25">
      <c r="A8">
        <v>2.5</v>
      </c>
      <c r="B8">
        <v>15.7036</v>
      </c>
      <c r="C8">
        <v>13.5169</v>
      </c>
      <c r="E8">
        <v>2.5</v>
      </c>
      <c r="F8">
        <v>62.578499999999998</v>
      </c>
      <c r="G8">
        <v>66.813900000000004</v>
      </c>
      <c r="I8">
        <v>2.5</v>
      </c>
      <c r="J8">
        <v>8.7134999999999998</v>
      </c>
      <c r="K8">
        <v>6.3475999999999999</v>
      </c>
      <c r="M8">
        <v>2.5</v>
      </c>
      <c r="N8">
        <v>8.9681999999999995</v>
      </c>
      <c r="O8">
        <v>2.1425000000000001</v>
      </c>
      <c r="Q8">
        <v>2.5</v>
      </c>
      <c r="R8">
        <v>9.9532000000000007</v>
      </c>
      <c r="S8">
        <v>2.4245999999999999</v>
      </c>
      <c r="U8">
        <v>2.5</v>
      </c>
      <c r="V8">
        <v>8.8748000000000005</v>
      </c>
      <c r="W8">
        <v>3.3757000000000001</v>
      </c>
      <c r="Y8">
        <v>2.5</v>
      </c>
      <c r="Z8">
        <v>8.0424000000000007</v>
      </c>
      <c r="AA8">
        <v>3.7568999999999999</v>
      </c>
      <c r="AC8">
        <v>2.5</v>
      </c>
      <c r="AD8">
        <v>9.3780000000000001</v>
      </c>
      <c r="AE8">
        <v>2.7652000000000001</v>
      </c>
    </row>
    <row r="9" spans="1:31" x14ac:dyDescent="0.25">
      <c r="A9">
        <v>3.5</v>
      </c>
      <c r="B9">
        <v>15.0852</v>
      </c>
      <c r="C9">
        <v>14.733000000000001</v>
      </c>
      <c r="E9">
        <v>3.5</v>
      </c>
      <c r="F9">
        <v>44.883499999999998</v>
      </c>
      <c r="G9">
        <v>38.808599999999998</v>
      </c>
      <c r="I9">
        <v>3.5</v>
      </c>
      <c r="J9">
        <v>12.9756</v>
      </c>
      <c r="K9">
        <v>9.9265000000000008</v>
      </c>
      <c r="M9">
        <v>3.5</v>
      </c>
      <c r="N9">
        <v>8.2065999999999999</v>
      </c>
      <c r="O9">
        <v>2.1168999999999998</v>
      </c>
      <c r="Q9">
        <v>3.5</v>
      </c>
      <c r="R9">
        <v>9.2417999999999996</v>
      </c>
      <c r="S9">
        <v>2.3031000000000001</v>
      </c>
      <c r="U9">
        <v>3.5</v>
      </c>
      <c r="V9">
        <v>14.134</v>
      </c>
      <c r="W9">
        <v>6.9774000000000003</v>
      </c>
      <c r="Y9">
        <v>3.5</v>
      </c>
      <c r="Z9">
        <v>8.7079000000000004</v>
      </c>
      <c r="AA9">
        <v>2.4394999999999998</v>
      </c>
      <c r="AC9">
        <v>3.5</v>
      </c>
      <c r="AD9">
        <v>10.7163</v>
      </c>
      <c r="AE9">
        <v>2.6274000000000002</v>
      </c>
    </row>
    <row r="10" spans="1:31" x14ac:dyDescent="0.25">
      <c r="A10">
        <v>4.5</v>
      </c>
      <c r="B10">
        <v>14.000299999999999</v>
      </c>
      <c r="C10">
        <v>8.7347000000000001</v>
      </c>
      <c r="E10">
        <v>4.5</v>
      </c>
      <c r="F10">
        <v>13.021699999999999</v>
      </c>
      <c r="G10">
        <v>8.3310999999999993</v>
      </c>
      <c r="I10">
        <v>4.5</v>
      </c>
      <c r="J10">
        <v>9.6380999999999997</v>
      </c>
      <c r="K10">
        <v>3.7818999999999998</v>
      </c>
      <c r="M10">
        <v>4.5</v>
      </c>
      <c r="N10">
        <v>8.7032000000000007</v>
      </c>
      <c r="O10">
        <v>2.1768999999999998</v>
      </c>
      <c r="Q10">
        <v>4.5</v>
      </c>
      <c r="R10">
        <v>10.345800000000001</v>
      </c>
      <c r="S10">
        <v>2.1877</v>
      </c>
      <c r="U10">
        <v>4.5</v>
      </c>
      <c r="V10">
        <v>11.7895</v>
      </c>
      <c r="W10">
        <v>4.8726000000000003</v>
      </c>
      <c r="Y10">
        <v>4.5</v>
      </c>
      <c r="Z10">
        <v>9.9398999999999997</v>
      </c>
      <c r="AA10">
        <v>2.4638</v>
      </c>
      <c r="AC10">
        <v>4.5</v>
      </c>
      <c r="AD10">
        <v>12.145200000000001</v>
      </c>
      <c r="AE10">
        <v>7.0110000000000001</v>
      </c>
    </row>
    <row r="11" spans="1:31" x14ac:dyDescent="0.25">
      <c r="A11">
        <v>5.5</v>
      </c>
      <c r="B11">
        <v>12.837300000000001</v>
      </c>
      <c r="C11">
        <v>3.9649999999999999</v>
      </c>
      <c r="E11">
        <v>5.5</v>
      </c>
      <c r="F11">
        <v>13.645</v>
      </c>
      <c r="G11">
        <v>10.0215</v>
      </c>
      <c r="I11">
        <v>5.5</v>
      </c>
      <c r="J11">
        <v>8.6479999999999997</v>
      </c>
      <c r="K11">
        <v>2.5569000000000002</v>
      </c>
      <c r="M11">
        <v>5.5</v>
      </c>
      <c r="N11">
        <v>9.8049999999999997</v>
      </c>
      <c r="O11">
        <v>2.2722000000000002</v>
      </c>
      <c r="Q11">
        <v>5.5</v>
      </c>
      <c r="R11">
        <v>10.1882</v>
      </c>
      <c r="S11">
        <v>2.2930999999999999</v>
      </c>
      <c r="U11">
        <v>5.5</v>
      </c>
      <c r="V11">
        <v>10.6686</v>
      </c>
      <c r="W11">
        <v>2.7448999999999999</v>
      </c>
      <c r="Y11">
        <v>5.5</v>
      </c>
      <c r="Z11">
        <v>9.9614999999999991</v>
      </c>
      <c r="AA11">
        <v>2.9188000000000001</v>
      </c>
      <c r="AC11">
        <v>5.5</v>
      </c>
      <c r="AD11">
        <v>10.1694</v>
      </c>
      <c r="AE11">
        <v>6.9039999999999999</v>
      </c>
    </row>
    <row r="13" spans="1:31" x14ac:dyDescent="0.25">
      <c r="A13" t="s">
        <v>14</v>
      </c>
      <c r="B13">
        <f>AVERAGE(B6:B11)</f>
        <v>13.123800000000001</v>
      </c>
      <c r="C13">
        <f>AVERAGE(C6:C11)</f>
        <v>9.4158666666666679</v>
      </c>
      <c r="E13" t="s">
        <v>14</v>
      </c>
      <c r="F13">
        <f t="shared" ref="D13:AE13" si="0">AVERAGE(F6:F11)</f>
        <v>37.512166666666666</v>
      </c>
      <c r="G13">
        <f t="shared" si="0"/>
        <v>63.786450000000002</v>
      </c>
      <c r="I13" t="s">
        <v>14</v>
      </c>
      <c r="J13">
        <f t="shared" si="0"/>
        <v>10.326666666666668</v>
      </c>
      <c r="K13">
        <f t="shared" si="0"/>
        <v>5.5522833333333343</v>
      </c>
      <c r="M13" t="s">
        <v>14</v>
      </c>
      <c r="N13">
        <f t="shared" si="0"/>
        <v>8.8279666666666667</v>
      </c>
      <c r="O13">
        <f t="shared" si="0"/>
        <v>2.1851999999999996</v>
      </c>
      <c r="Q13" t="s">
        <v>14</v>
      </c>
      <c r="R13">
        <f t="shared" si="0"/>
        <v>9.3438833333333342</v>
      </c>
      <c r="S13">
        <f t="shared" si="0"/>
        <v>2.4950333333333332</v>
      </c>
      <c r="U13" t="s">
        <v>14</v>
      </c>
      <c r="V13">
        <f t="shared" si="0"/>
        <v>11.904783333333334</v>
      </c>
      <c r="W13">
        <f t="shared" si="0"/>
        <v>5.1941500000000005</v>
      </c>
      <c r="Y13" t="s">
        <v>14</v>
      </c>
      <c r="Z13">
        <f t="shared" si="0"/>
        <v>9.3383166666666675</v>
      </c>
      <c r="AA13">
        <f t="shared" si="0"/>
        <v>3.5582166666666666</v>
      </c>
      <c r="AC13" t="s">
        <v>14</v>
      </c>
      <c r="AD13">
        <f t="shared" si="0"/>
        <v>10.44835</v>
      </c>
      <c r="AE13">
        <f t="shared" si="0"/>
        <v>4.0446999999999997</v>
      </c>
    </row>
    <row r="14" spans="1:31" x14ac:dyDescent="0.25">
      <c r="A14" t="s">
        <v>15</v>
      </c>
      <c r="B14">
        <f>_xlfn.STDEV.P(B6:B11)</f>
        <v>2.0607825714195771</v>
      </c>
      <c r="C14">
        <f>_xlfn.STDEV.P(C6:C11)</f>
        <v>4.0469064480030736</v>
      </c>
      <c r="E14" t="s">
        <v>15</v>
      </c>
      <c r="F14">
        <f t="shared" ref="D14:AE14" si="1">_xlfn.STDEV.P(F6:F11)</f>
        <v>18.21784114503021</v>
      </c>
      <c r="G14">
        <f t="shared" si="1"/>
        <v>50.569056398511464</v>
      </c>
      <c r="I14" t="s">
        <v>15</v>
      </c>
      <c r="J14">
        <f t="shared" si="1"/>
        <v>1.5308886957871461</v>
      </c>
      <c r="K14">
        <f t="shared" si="1"/>
        <v>2.3627104762797773</v>
      </c>
      <c r="M14" t="s">
        <v>15</v>
      </c>
      <c r="N14">
        <f t="shared" si="1"/>
        <v>0.51529866312869688</v>
      </c>
      <c r="O14">
        <f t="shared" si="1"/>
        <v>0.10376842808227692</v>
      </c>
      <c r="Q14" t="s">
        <v>15</v>
      </c>
      <c r="R14">
        <f t="shared" si="1"/>
        <v>1.3315368519329718</v>
      </c>
      <c r="S14">
        <f t="shared" si="1"/>
        <v>0.29622191943803933</v>
      </c>
      <c r="U14" t="s">
        <v>15</v>
      </c>
      <c r="V14">
        <f t="shared" si="1"/>
        <v>1.7344511028148202</v>
      </c>
      <c r="W14">
        <f t="shared" si="1"/>
        <v>1.659630076000872</v>
      </c>
      <c r="Y14" t="s">
        <v>15</v>
      </c>
      <c r="Z14">
        <f t="shared" si="1"/>
        <v>0.75210632541032507</v>
      </c>
      <c r="AA14">
        <f t="shared" si="1"/>
        <v>1.0442430997564165</v>
      </c>
      <c r="AC14" t="s">
        <v>15</v>
      </c>
      <c r="AD14">
        <f t="shared" si="1"/>
        <v>0.91356791893104516</v>
      </c>
      <c r="AE14">
        <f t="shared" si="1"/>
        <v>2.0622382322774122</v>
      </c>
    </row>
    <row r="15" spans="1:31" x14ac:dyDescent="0.25">
      <c r="A15" t="s">
        <v>16</v>
      </c>
      <c r="B15">
        <f>B14*2</f>
        <v>4.1215651428391542</v>
      </c>
      <c r="C15">
        <f>C14*2</f>
        <v>8.0938128960061473</v>
      </c>
      <c r="E15" t="s">
        <v>16</v>
      </c>
      <c r="F15">
        <f t="shared" ref="D15:AE15" si="2">F14*2</f>
        <v>36.43568229006042</v>
      </c>
      <c r="G15">
        <f t="shared" si="2"/>
        <v>101.13811279702293</v>
      </c>
      <c r="I15" t="s">
        <v>16</v>
      </c>
      <c r="J15">
        <f t="shared" si="2"/>
        <v>3.0617773915742923</v>
      </c>
      <c r="K15">
        <f t="shared" si="2"/>
        <v>4.7254209525595545</v>
      </c>
      <c r="M15" t="s">
        <v>16</v>
      </c>
      <c r="N15">
        <f t="shared" si="2"/>
        <v>1.0305973262573938</v>
      </c>
      <c r="O15">
        <f t="shared" si="2"/>
        <v>0.20753685616455383</v>
      </c>
      <c r="Q15" t="s">
        <v>16</v>
      </c>
      <c r="R15">
        <f t="shared" si="2"/>
        <v>2.6630737038659436</v>
      </c>
      <c r="S15">
        <f t="shared" si="2"/>
        <v>0.59244383887607865</v>
      </c>
      <c r="U15" t="s">
        <v>16</v>
      </c>
      <c r="V15">
        <f t="shared" si="2"/>
        <v>3.4689022056296404</v>
      </c>
      <c r="W15">
        <f t="shared" si="2"/>
        <v>3.319260152001744</v>
      </c>
      <c r="Y15" t="s">
        <v>16</v>
      </c>
      <c r="Z15">
        <f t="shared" si="2"/>
        <v>1.5042126508206501</v>
      </c>
      <c r="AA15">
        <f t="shared" si="2"/>
        <v>2.088486199512833</v>
      </c>
      <c r="AC15" t="s">
        <v>16</v>
      </c>
      <c r="AD15">
        <f t="shared" si="2"/>
        <v>1.8271358378620903</v>
      </c>
      <c r="AE15">
        <f t="shared" si="2"/>
        <v>4.1244764645548244</v>
      </c>
    </row>
    <row r="16" spans="1:31" x14ac:dyDescent="0.25">
      <c r="A16" t="s">
        <v>17</v>
      </c>
      <c r="B16">
        <f>B13+B15</f>
        <v>17.245365142839155</v>
      </c>
      <c r="C16">
        <f>C13+C15</f>
        <v>17.509679562672815</v>
      </c>
      <c r="E16" t="s">
        <v>17</v>
      </c>
      <c r="F16">
        <f t="shared" ref="D16:AE16" si="3">F13+F15</f>
        <v>73.947848956727086</v>
      </c>
      <c r="G16">
        <f t="shared" si="3"/>
        <v>164.92456279702293</v>
      </c>
      <c r="I16" t="s">
        <v>17</v>
      </c>
      <c r="J16">
        <f t="shared" si="3"/>
        <v>13.38844405824096</v>
      </c>
      <c r="K16">
        <f t="shared" si="3"/>
        <v>10.277704285892888</v>
      </c>
      <c r="M16" t="s">
        <v>17</v>
      </c>
      <c r="N16">
        <f t="shared" si="3"/>
        <v>9.8585639929240614</v>
      </c>
      <c r="O16">
        <f t="shared" si="3"/>
        <v>2.3927368561645532</v>
      </c>
      <c r="Q16" t="s">
        <v>17</v>
      </c>
      <c r="R16">
        <f t="shared" si="3"/>
        <v>12.006957037199278</v>
      </c>
      <c r="S16">
        <f t="shared" si="3"/>
        <v>3.0874771722094119</v>
      </c>
      <c r="U16" t="s">
        <v>17</v>
      </c>
      <c r="V16">
        <f t="shared" si="3"/>
        <v>15.373685538962974</v>
      </c>
      <c r="W16">
        <f t="shared" si="3"/>
        <v>8.5134101520017449</v>
      </c>
      <c r="Y16" t="s">
        <v>17</v>
      </c>
      <c r="Z16">
        <f t="shared" si="3"/>
        <v>10.842529317487317</v>
      </c>
      <c r="AA16">
        <f t="shared" si="3"/>
        <v>5.6467028661794991</v>
      </c>
      <c r="AC16" t="s">
        <v>17</v>
      </c>
      <c r="AD16">
        <f t="shared" si="3"/>
        <v>12.275485837862091</v>
      </c>
      <c r="AE16">
        <f t="shared" si="3"/>
        <v>8.1691764645548233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13.4804125</v>
      </c>
      <c r="M27">
        <f>AVERAGE(C5,G5,K5,O5,S5,W5,AA5,AE5)</f>
        <v>14.834424999999998</v>
      </c>
      <c r="P27">
        <f>L28-L27</f>
        <v>1.173449999999999</v>
      </c>
      <c r="Q27">
        <f>M28-M27</f>
        <v>5.9622499999999992</v>
      </c>
      <c r="S27">
        <v>0.5</v>
      </c>
      <c r="T27">
        <f>P27/L27*100</f>
        <v>8.7048523181319482</v>
      </c>
      <c r="U27">
        <f>Q27/M27*100</f>
        <v>40.191985870702773</v>
      </c>
      <c r="Y27">
        <f>L27</f>
        <v>13.4804125</v>
      </c>
      <c r="Z27">
        <f>M27</f>
        <v>14.834424999999998</v>
      </c>
      <c r="AB27">
        <f>T27</f>
        <v>8.7048523181319482</v>
      </c>
      <c r="AC27">
        <f>T28</f>
        <v>7.6143812364792289</v>
      </c>
      <c r="AD27">
        <f>T29</f>
        <v>22.596582263339489</v>
      </c>
      <c r="AE27">
        <f>T30</f>
        <v>14.936115641861841</v>
      </c>
      <c r="AF27">
        <f>T31</f>
        <v>-16.931603539580106</v>
      </c>
      <c r="AG27">
        <f>T32</f>
        <v>-20.326065689755414</v>
      </c>
      <c r="AH27">
        <f>U27</f>
        <v>40.191985870702773</v>
      </c>
      <c r="AI27">
        <f>U28</f>
        <v>32.046068519676382</v>
      </c>
      <c r="AJ27">
        <f>U29</f>
        <v>-14.77315433527081</v>
      </c>
      <c r="AK27">
        <f>U30</f>
        <v>-32.646192892545542</v>
      </c>
      <c r="AL27">
        <f>U31</f>
        <v>-66.665627417308031</v>
      </c>
      <c r="AM27">
        <f>U32</f>
        <v>-71.62309964828431</v>
      </c>
    </row>
    <row r="28" spans="11:39" x14ac:dyDescent="0.25">
      <c r="K28">
        <v>0.5</v>
      </c>
      <c r="L28">
        <f>AVERAGE(B6,F6,J6,N6,R6,V6,Z6,AD6)</f>
        <v>14.653862499999999</v>
      </c>
      <c r="M28">
        <f>AVERAGE(C6,G6,K6,O6,S6,W6,AA6,AE6)</f>
        <v>20.796674999999997</v>
      </c>
      <c r="P28">
        <f>L29-L27</f>
        <v>1.0264500000000005</v>
      </c>
      <c r="Q28">
        <f>M29-M27</f>
        <v>4.7538500000000017</v>
      </c>
      <c r="S28">
        <v>1.5</v>
      </c>
      <c r="T28">
        <f>P28/L27*100</f>
        <v>7.6143812364792289</v>
      </c>
      <c r="U28">
        <f>Q28/M27*100</f>
        <v>32.046068519676382</v>
      </c>
    </row>
    <row r="29" spans="11:39" x14ac:dyDescent="0.25">
      <c r="K29">
        <v>1.5</v>
      </c>
      <c r="L29">
        <f>AVERAGE(B7,F7,J7,N7,R7,V7,Z7,AD7)</f>
        <v>14.5068625</v>
      </c>
      <c r="M29">
        <f>AVERAGE(C7,G7,K7,O7,S7,W7,AA7,AE7)</f>
        <v>19.588274999999999</v>
      </c>
      <c r="P29">
        <f>L30-L27</f>
        <v>3.0461124999999996</v>
      </c>
      <c r="Q29">
        <f>M30-M27</f>
        <v>-2.1915124999999964</v>
      </c>
      <c r="S29">
        <v>2.5</v>
      </c>
      <c r="T29">
        <f>P29/L27*100</f>
        <v>22.596582263339489</v>
      </c>
      <c r="U29">
        <f>Q29/M27*100</f>
        <v>-14.77315433527081</v>
      </c>
    </row>
    <row r="30" spans="11:39" x14ac:dyDescent="0.25">
      <c r="K30">
        <v>2.5</v>
      </c>
      <c r="L30">
        <f>AVERAGE(B8,F8,J8,N8,R8,V8,Z8,AD8)</f>
        <v>16.526524999999999</v>
      </c>
      <c r="M30">
        <f>AVERAGE(C8,G8,K8,O8,S8,W8,AA8,AE8)</f>
        <v>12.642912500000001</v>
      </c>
      <c r="P30">
        <f>L31-L27</f>
        <v>2.0134499999999989</v>
      </c>
      <c r="Q30">
        <f>M31-M27</f>
        <v>-4.8428749999999976</v>
      </c>
      <c r="S30">
        <v>3.5</v>
      </c>
      <c r="T30">
        <f>P30/L27*100</f>
        <v>14.936115641861841</v>
      </c>
      <c r="U30">
        <f>Q30/M27*100</f>
        <v>-32.646192892545542</v>
      </c>
    </row>
    <row r="31" spans="11:39" x14ac:dyDescent="0.25">
      <c r="K31">
        <v>3.5</v>
      </c>
      <c r="L31">
        <f>AVERAGE(B9,F9,J9,N9,R9,V9,Z9,AD9)</f>
        <v>15.493862499999999</v>
      </c>
      <c r="M31">
        <f>AVERAGE(C9,G9,K9,O9,S9,W9,AA9,AE9)</f>
        <v>9.9915500000000002</v>
      </c>
      <c r="P31">
        <f>L32-L27</f>
        <v>-2.282449999999999</v>
      </c>
      <c r="Q31">
        <f>M32-M27</f>
        <v>-9.8894624999999969</v>
      </c>
      <c r="S31">
        <v>4.5</v>
      </c>
      <c r="T31">
        <f>P31/L27*100</f>
        <v>-16.931603539580106</v>
      </c>
      <c r="U31">
        <f>Q31/M27*100</f>
        <v>-66.665627417308031</v>
      </c>
    </row>
    <row r="32" spans="11:39" x14ac:dyDescent="0.25">
      <c r="K32">
        <v>4.5</v>
      </c>
      <c r="L32">
        <f>AVERAGE(B10,F10,J10,N10,R10,V10,Z10,AD10)</f>
        <v>11.197962500000001</v>
      </c>
      <c r="M32">
        <f>AVERAGE(C10,G10,K10,O10,S10,W10,AA10,AE10)</f>
        <v>4.9449624999999999</v>
      </c>
      <c r="P32">
        <f>L33-L27</f>
        <v>-2.7400374999999997</v>
      </c>
      <c r="Q32">
        <f>M33-M27</f>
        <v>-10.624874999999998</v>
      </c>
      <c r="S32">
        <v>5.5</v>
      </c>
      <c r="T32">
        <f>P32/L27*100</f>
        <v>-20.326065689755414</v>
      </c>
      <c r="U32">
        <f>Q32/M27*100</f>
        <v>-71.62309964828431</v>
      </c>
    </row>
    <row r="33" spans="1:13" x14ac:dyDescent="0.25">
      <c r="K33">
        <v>5.5</v>
      </c>
      <c r="L33">
        <f>AVERAGE(B11,F11,J11,N11,R11,V11,Z11,AD11)</f>
        <v>10.740375</v>
      </c>
      <c r="M33">
        <f>AVERAGE(C11,G11,K11,O11,S11,W11,AA11,AE11)</f>
        <v>4.2095500000000001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38.026800000000001</v>
      </c>
      <c r="C42">
        <f>C5</f>
        <v>6.9325999999999999</v>
      </c>
    </row>
    <row r="43" spans="1:13" x14ac:dyDescent="0.25">
      <c r="A43" s="1">
        <v>2</v>
      </c>
      <c r="B43">
        <f>F5</f>
        <v>15.0122</v>
      </c>
      <c r="C43">
        <f>G5</f>
        <v>94.9024</v>
      </c>
    </row>
    <row r="44" spans="1:13" x14ac:dyDescent="0.25">
      <c r="A44" s="1">
        <v>3</v>
      </c>
      <c r="B44">
        <f>J5</f>
        <v>8.7225999999999999</v>
      </c>
      <c r="C44">
        <f>K5</f>
        <v>2.2675000000000001</v>
      </c>
    </row>
    <row r="45" spans="1:13" x14ac:dyDescent="0.25">
      <c r="A45" s="1">
        <v>4</v>
      </c>
      <c r="B45">
        <f>N5</f>
        <v>8.5108999999999995</v>
      </c>
      <c r="C45">
        <f>O5</f>
        <v>2.3498000000000001</v>
      </c>
    </row>
    <row r="46" spans="1:13" x14ac:dyDescent="0.25">
      <c r="A46" s="1">
        <v>5</v>
      </c>
      <c r="B46">
        <f>R5</f>
        <v>6.9006999999999996</v>
      </c>
      <c r="C46">
        <f>S5</f>
        <v>2.5943999999999998</v>
      </c>
    </row>
    <row r="47" spans="1:13" x14ac:dyDescent="0.25">
      <c r="A47" s="1">
        <v>6</v>
      </c>
      <c r="B47">
        <f>V5</f>
        <v>11.2807</v>
      </c>
      <c r="C47">
        <f>W5</f>
        <v>2.3517000000000001</v>
      </c>
    </row>
    <row r="48" spans="1:13" x14ac:dyDescent="0.25">
      <c r="A48" s="1">
        <v>7</v>
      </c>
      <c r="B48">
        <f>Z5</f>
        <v>10.388999999999999</v>
      </c>
      <c r="C48">
        <f>AA5</f>
        <v>4.7827999999999999</v>
      </c>
    </row>
    <row r="49" spans="1:3" x14ac:dyDescent="0.25">
      <c r="A49" s="1">
        <v>8</v>
      </c>
      <c r="B49">
        <f>AD5</f>
        <v>9.0004000000000008</v>
      </c>
      <c r="C49">
        <f>AE5</f>
        <v>2.4942000000000002</v>
      </c>
    </row>
    <row r="51" spans="1:3" x14ac:dyDescent="0.25">
      <c r="A51" t="s">
        <v>28</v>
      </c>
      <c r="B51">
        <f>AVERAGE(B42:B49)</f>
        <v>13.4804125</v>
      </c>
      <c r="C51">
        <f>AVERAGE(C42:C49)</f>
        <v>14.834424999999998</v>
      </c>
    </row>
    <row r="52" spans="1:3" x14ac:dyDescent="0.25">
      <c r="A52" t="s">
        <v>15</v>
      </c>
      <c r="B52">
        <f>_xlfn.STDEV.P(B42:B49)</f>
        <v>9.5522447717064782</v>
      </c>
      <c r="C52">
        <f>_xlfn.STDEV.P(C42:C49)</f>
        <v>30.302776023606736</v>
      </c>
    </row>
    <row r="53" spans="1:3" x14ac:dyDescent="0.25">
      <c r="A53" t="s">
        <v>29</v>
      </c>
      <c r="B53">
        <f>1.5*B52</f>
        <v>14.328367157559718</v>
      </c>
      <c r="C53">
        <f>1.5*C52</f>
        <v>45.454164035410102</v>
      </c>
    </row>
    <row r="54" spans="1:3" x14ac:dyDescent="0.25">
      <c r="A54" t="s">
        <v>16</v>
      </c>
      <c r="B54">
        <f>2*B52</f>
        <v>19.104489543412956</v>
      </c>
      <c r="C54">
        <f>2*C52</f>
        <v>60.605552047213472</v>
      </c>
    </row>
    <row r="55" spans="1:3" x14ac:dyDescent="0.25">
      <c r="A55" t="s">
        <v>30</v>
      </c>
      <c r="B55">
        <f>B51+B53</f>
        <v>27.808779657559718</v>
      </c>
      <c r="C55">
        <f>C51+C53</f>
        <v>60.288589035410098</v>
      </c>
    </row>
    <row r="56" spans="1:3" x14ac:dyDescent="0.25">
      <c r="A56" t="s">
        <v>17</v>
      </c>
      <c r="B56">
        <f>B51+B54</f>
        <v>32.584902043412953</v>
      </c>
      <c r="C56">
        <f>C51+C54</f>
        <v>75.439977047213475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2015-05-18T04:42:08Z</dcterms:created>
  <dcterms:modified xsi:type="dcterms:W3CDTF">2015-05-27T06:58:17Z</dcterms:modified>
</cp:coreProperties>
</file>