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K14" i="1"/>
  <c r="N14" i="1"/>
  <c r="O14" i="1"/>
  <c r="R14" i="1"/>
  <c r="S14" i="1"/>
  <c r="V14" i="1"/>
  <c r="W14" i="1"/>
  <c r="Z14" i="1"/>
  <c r="AA14" i="1"/>
  <c r="AD14" i="1"/>
  <c r="AE14" i="1"/>
  <c r="F15" i="1"/>
  <c r="G15" i="1"/>
  <c r="J15" i="1"/>
  <c r="K15" i="1"/>
  <c r="N15" i="1"/>
  <c r="O15" i="1"/>
  <c r="R15" i="1"/>
  <c r="S15" i="1"/>
  <c r="V15" i="1"/>
  <c r="W15" i="1"/>
  <c r="Z15" i="1"/>
  <c r="AA15" i="1"/>
  <c r="AD15" i="1"/>
  <c r="AE15" i="1"/>
  <c r="F16" i="1"/>
  <c r="G16" i="1"/>
  <c r="J16" i="1"/>
  <c r="K16" i="1"/>
  <c r="N16" i="1"/>
  <c r="O16" i="1"/>
  <c r="R16" i="1"/>
  <c r="S16" i="1"/>
  <c r="V16" i="1"/>
  <c r="W16" i="1"/>
  <c r="Z16" i="1"/>
  <c r="AA16" i="1"/>
  <c r="AD16" i="1"/>
  <c r="AE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<sst xmlns="http://schemas.openxmlformats.org/spreadsheetml/2006/main" count="86" uniqueCount="31">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</sst>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15.0566</v>
      </c>
      <c r="C5">
        <v>9.2867999999999995</v>
      </c>
      <c r="E5">
        <v>727</v>
      </c>
      <c r="F5">
        <v>8.4898000000000007</v>
      </c>
      <c r="G5">
        <v>17.879799999999999</v>
      </c>
      <c r="I5">
        <v>727</v>
      </c>
      <c r="J5">
        <v>9.7834000000000003</v>
      </c>
      <c r="K5">
        <v>14.0528</v>
      </c>
      <c r="M5">
        <v>727</v>
      </c>
      <c r="N5">
        <v>12.250299999999999</v>
      </c>
      <c r="O5">
        <v>4.5785</v>
      </c>
      <c r="Q5">
        <v>727</v>
      </c>
      <c r="R5">
        <v>11.3576</v>
      </c>
      <c r="S5">
        <v>12.589399999999999</v>
      </c>
      <c r="U5">
        <v>727</v>
      </c>
      <c r="V5">
        <v>14.0946</v>
      </c>
      <c r="W5">
        <v>12.1248</v>
      </c>
      <c r="Y5">
        <v>727</v>
      </c>
      <c r="Z5">
        <v>24.704599999999999</v>
      </c>
      <c r="AA5">
        <v>23.086099999999998</v>
      </c>
      <c r="AC5">
        <v>727</v>
      </c>
      <c r="AD5">
        <v>8.5518000000000001</v>
      </c>
      <c r="AE5">
        <v>20.375</v>
      </c>
    </row>
    <row r="6" spans="1:31" x14ac:dyDescent="0.25">
      <c r="A6">
        <v>0.5</v>
      </c>
      <c r="B6">
        <v>11.1952</v>
      </c>
      <c r="C6">
        <v>10.782</v>
      </c>
      <c r="E6">
        <v>0.5</v>
      </c>
      <c r="F6">
        <v>13.170400000000001</v>
      </c>
      <c r="G6">
        <v>14.4938</v>
      </c>
      <c r="I6">
        <v>0.5</v>
      </c>
      <c r="J6">
        <v>10.1691</v>
      </c>
      <c r="K6">
        <v>12.712</v>
      </c>
      <c r="M6">
        <v>0.5</v>
      </c>
      <c r="N6">
        <v>10.031499999999999</v>
      </c>
      <c r="O6">
        <v>4.2854999999999999</v>
      </c>
      <c r="Q6">
        <v>0.5</v>
      </c>
      <c r="R6">
        <v>21.9542</v>
      </c>
      <c r="S6">
        <v>6.5719000000000003</v>
      </c>
      <c r="U6">
        <v>0.5</v>
      </c>
      <c r="V6">
        <v>13.055899999999999</v>
      </c>
      <c r="W6">
        <v>11.995200000000001</v>
      </c>
      <c r="Y6">
        <v>0.5</v>
      </c>
      <c r="Z6">
        <v>17.610399999999998</v>
      </c>
      <c r="AA6">
        <v>14.702199999999999</v>
      </c>
      <c r="AC6">
        <v>0.5</v>
      </c>
      <c r="AD6">
        <v>7.8121999999999998</v>
      </c>
      <c r="AE6">
        <v>15.7806</v>
      </c>
    </row>
    <row r="7" spans="1:31" x14ac:dyDescent="0.25">
      <c r="A7">
        <v>1.5</v>
      </c>
      <c r="B7">
        <v>16.791899999999998</v>
      </c>
      <c r="C7">
        <v>8.9133999999999993</v>
      </c>
      <c r="E7">
        <v>1.5</v>
      </c>
      <c r="F7">
        <v>13.0366</v>
      </c>
      <c r="G7">
        <v>13.0016</v>
      </c>
      <c r="I7">
        <v>1.5</v>
      </c>
      <c r="J7">
        <v>14.0229</v>
      </c>
      <c r="K7">
        <v>5.0730000000000004</v>
      </c>
      <c r="M7">
        <v>1.5</v>
      </c>
      <c r="N7">
        <v>12.2422</v>
      </c>
      <c r="O7">
        <v>4.5103</v>
      </c>
      <c r="Q7">
        <v>1.5</v>
      </c>
      <c r="R7">
        <v>24.0152</v>
      </c>
      <c r="S7">
        <v>11.280099999999999</v>
      </c>
      <c r="U7">
        <v>1.5</v>
      </c>
      <c r="V7">
        <v>14.9429</v>
      </c>
      <c r="W7">
        <v>8.5952999999999999</v>
      </c>
      <c r="Y7">
        <v>1.5</v>
      </c>
      <c r="Z7">
        <v>12.8248</v>
      </c>
      <c r="AA7">
        <v>9.7187999999999999</v>
      </c>
      <c r="AC7">
        <v>1.5</v>
      </c>
      <c r="AD7">
        <v>9.2943999999999996</v>
      </c>
      <c r="AE7">
        <v>16.589400000000001</v>
      </c>
    </row>
    <row r="8" spans="1:31" x14ac:dyDescent="0.25">
      <c r="A8">
        <v>2.5</v>
      </c>
      <c r="B8">
        <v>12.8712</v>
      </c>
      <c r="C8">
        <v>12.5402</v>
      </c>
      <c r="E8">
        <v>2.5</v>
      </c>
      <c r="F8">
        <v>11.0213</v>
      </c>
      <c r="G8">
        <v>31.862300000000001</v>
      </c>
      <c r="I8">
        <v>2.5</v>
      </c>
      <c r="J8">
        <v>11.060600000000001</v>
      </c>
      <c r="K8">
        <v>13.3369</v>
      </c>
      <c r="M8">
        <v>2.5</v>
      </c>
      <c r="N8">
        <v>12.806699999999999</v>
      </c>
      <c r="O8">
        <v>14.2865</v>
      </c>
      <c r="Q8">
        <v>2.5</v>
      </c>
      <c r="R8">
        <v>16.214700000000001</v>
      </c>
      <c r="S8">
        <v>5.1757999999999997</v>
      </c>
      <c r="U8">
        <v>2.5</v>
      </c>
      <c r="V8">
        <v>11.357699999999999</v>
      </c>
      <c r="W8">
        <v>18.270499999999998</v>
      </c>
      <c r="Y8">
        <v>2.5</v>
      </c>
      <c r="Z8">
        <v>11.1182</v>
      </c>
      <c r="AA8">
        <v>12.707599999999999</v>
      </c>
      <c r="AC8">
        <v>2.5</v>
      </c>
      <c r="AD8">
        <v>9.6941000000000006</v>
      </c>
      <c r="AE8">
        <v>11.112399999999999</v>
      </c>
    </row>
    <row r="9" spans="1:31" x14ac:dyDescent="0.25">
      <c r="A9">
        <v>3.5</v>
      </c>
      <c r="B9">
        <v>8.8887999999999998</v>
      </c>
      <c r="C9">
        <v>39.3367</v>
      </c>
      <c r="E9">
        <v>3.5</v>
      </c>
      <c r="F9">
        <v>8.6069999999999993</v>
      </c>
      <c r="G9">
        <v>47.9482</v>
      </c>
      <c r="I9">
        <v>3.5</v>
      </c>
      <c r="J9">
        <v>11.192399999999999</v>
      </c>
      <c r="K9">
        <v>18.317299999999999</v>
      </c>
      <c r="M9">
        <v>3.5</v>
      </c>
      <c r="N9">
        <v>14.824199999999999</v>
      </c>
      <c r="O9">
        <v>49.073599999999999</v>
      </c>
      <c r="Q9">
        <v>3.5</v>
      </c>
      <c r="R9">
        <v>15.688800000000001</v>
      </c>
      <c r="S9">
        <v>9.2927</v>
      </c>
      <c r="U9">
        <v>3.5</v>
      </c>
      <c r="V9">
        <v>9.3125999999999998</v>
      </c>
      <c r="W9">
        <v>20.9054</v>
      </c>
      <c r="Y9">
        <v>3.5</v>
      </c>
      <c r="Z9">
        <v>9.3256999999999994</v>
      </c>
      <c r="AA9">
        <v>15.685499999999999</v>
      </c>
      <c r="AC9">
        <v>3.5</v>
      </c>
      <c r="AD9">
        <v>14.7919</v>
      </c>
      <c r="AE9">
        <v>14.3803</v>
      </c>
    </row>
    <row r="10" spans="1:31" x14ac:dyDescent="0.25">
      <c r="A10">
        <v>4.5</v>
      </c>
      <c r="B10">
        <v>47.943899999999999</v>
      </c>
      <c r="C10">
        <v>43.818800000000003</v>
      </c>
      <c r="E10">
        <v>4.5</v>
      </c>
      <c r="F10">
        <v>13.311400000000001</v>
      </c>
      <c r="G10">
        <v>54.661999999999999</v>
      </c>
      <c r="I10">
        <v>4.5</v>
      </c>
      <c r="J10">
        <v>9.9555000000000007</v>
      </c>
      <c r="K10">
        <v>15.853899999999999</v>
      </c>
      <c r="M10">
        <v>4.5</v>
      </c>
      <c r="N10">
        <v>27.871600000000001</v>
      </c>
      <c r="O10">
        <v>52.856699999999996</v>
      </c>
      <c r="Q10">
        <v>4.5</v>
      </c>
      <c r="R10">
        <v>13.460800000000001</v>
      </c>
      <c r="S10">
        <v>9.7703000000000007</v>
      </c>
      <c r="U10">
        <v>4.5</v>
      </c>
      <c r="V10">
        <v>8.3438999999999997</v>
      </c>
      <c r="W10">
        <v>23.476500000000001</v>
      </c>
      <c r="Y10">
        <v>4.5</v>
      </c>
      <c r="Z10">
        <v>12.3133</v>
      </c>
      <c r="AA10">
        <v>16.478899999999999</v>
      </c>
      <c r="AC10">
        <v>4.5</v>
      </c>
      <c r="AD10">
        <v>17.414200000000001</v>
      </c>
      <c r="AE10">
        <v>28.9346</v>
      </c>
    </row>
    <row r="11" spans="1:31" x14ac:dyDescent="0.25">
      <c r="A11">
        <v>5.5</v>
      </c>
      <c r="B11">
        <v>55.670200000000001</v>
      </c>
      <c r="C11">
        <v>17.844799999999999</v>
      </c>
      <c r="E11">
        <v>5.5</v>
      </c>
      <c r="F11">
        <v>13.277900000000001</v>
      </c>
      <c r="G11">
        <v>58.4512</v>
      </c>
      <c r="I11">
        <v>5.5</v>
      </c>
      <c r="J11">
        <v>9.3038000000000007</v>
      </c>
      <c r="K11">
        <v>15.8963</v>
      </c>
      <c r="M11">
        <v>5.5</v>
      </c>
      <c r="N11">
        <v>24.162500000000001</v>
      </c>
      <c r="O11">
        <v>61.298499999999997</v>
      </c>
      <c r="Q11">
        <v>5.5</v>
      </c>
      <c r="R11">
        <v>15.531599999999999</v>
      </c>
      <c r="S11">
        <v>11.0547</v>
      </c>
      <c r="U11">
        <v>5.5</v>
      </c>
      <c r="V11">
        <v>8.1646999999999998</v>
      </c>
      <c r="W11">
        <v>35.877400000000002</v>
      </c>
      <c r="Y11">
        <v>5.5</v>
      </c>
      <c r="Z11">
        <v>9.6461000000000006</v>
      </c>
      <c r="AA11">
        <v>19.920300000000001</v>
      </c>
      <c r="AC11">
        <v>5.5</v>
      </c>
      <c r="AD11">
        <v>22.338699999999999</v>
      </c>
      <c r="AE11">
        <v>60.5809</v>
      </c>
    </row>
    <row r="13" spans="1:31" x14ac:dyDescent="0.25">
      <c r="A13" t="s">
        <v>14</v>
      </c>
      <c r="B13">
        <f>AVERAGE(B6:B11)</f>
        <v>25.560199999999998</v>
      </c>
      <c r="C13">
        <f>AVERAGE(C6:C11)</f>
        <v>22.205983333333332</v>
      </c>
      <c r="E13" t="s">
        <v>14</v>
      </c>
      <c r="F13">
        <f t="shared" ref="D13:AE13" si="0">AVERAGE(F6:F11)</f>
        <v>12.070766666666666</v>
      </c>
      <c r="G13">
        <f t="shared" si="0"/>
        <v>36.736516666666667</v>
      </c>
      <c r="I13" t="s">
        <v>14</v>
      </c>
      <c r="J13">
        <f t="shared" si="0"/>
        <v>10.950716666666667</v>
      </c>
      <c r="K13">
        <f t="shared" si="0"/>
        <v>13.531566666666665</v>
      </c>
      <c r="M13" t="s">
        <v>14</v>
      </c>
      <c r="N13">
        <f t="shared" si="0"/>
        <v>16.989783333333332</v>
      </c>
      <c r="O13">
        <f t="shared" si="0"/>
        <v>31.051849999999998</v>
      </c>
      <c r="Q13" t="s">
        <v>14</v>
      </c>
      <c r="R13">
        <f t="shared" si="0"/>
        <v>17.810883333333333</v>
      </c>
      <c r="S13">
        <f t="shared" si="0"/>
        <v>8.8575833333333325</v>
      </c>
      <c r="U13" t="s">
        <v>14</v>
      </c>
      <c r="V13">
        <f t="shared" si="0"/>
        <v>10.86295</v>
      </c>
      <c r="W13">
        <f t="shared" si="0"/>
        <v>19.85338333333333</v>
      </c>
      <c r="Y13" t="s">
        <v>14</v>
      </c>
      <c r="Z13">
        <f t="shared" si="0"/>
        <v>12.139749999999999</v>
      </c>
      <c r="AA13">
        <f t="shared" si="0"/>
        <v>14.868883333333331</v>
      </c>
      <c r="AC13" t="s">
        <v>14</v>
      </c>
      <c r="AD13">
        <f t="shared" si="0"/>
        <v>13.557583333333334</v>
      </c>
      <c r="AE13">
        <f t="shared" si="0"/>
        <v>24.563033333333333</v>
      </c>
    </row>
    <row r="14" spans="1:31" x14ac:dyDescent="0.25">
      <c r="A14" t="s">
        <v>15</v>
      </c>
      <c r="B14">
        <f>_xlfn.STDEV.P(B6:B11)</f>
        <v>18.840668488405608</v>
      </c>
      <c r="C14">
        <f>_xlfn.STDEV.P(C6:C11)</f>
        <v>14.02511290607158</v>
      </c>
      <c r="E14" t="s">
        <v>15</v>
      </c>
      <c r="F14">
        <f t="shared" ref="D14:AE14" si="1">_xlfn.STDEV.P(F6:F11)</f>
        <v>1.7434367043922891</v>
      </c>
      <c r="G14">
        <f t="shared" si="1"/>
        <v>18.259221278431404</v>
      </c>
      <c r="I14" t="s">
        <v>15</v>
      </c>
      <c r="J14">
        <f t="shared" si="1"/>
        <v>1.5178115247692028</v>
      </c>
      <c r="K14">
        <f t="shared" si="1"/>
        <v>4.2060546452571135</v>
      </c>
      <c r="M14" t="s">
        <v>15</v>
      </c>
      <c r="N14">
        <f t="shared" si="1"/>
        <v>6.6207626719325692</v>
      </c>
      <c r="O14">
        <f t="shared" si="1"/>
        <v>23.864419547920431</v>
      </c>
      <c r="Q14" t="s">
        <v>15</v>
      </c>
      <c r="R14">
        <f t="shared" si="1"/>
        <v>3.804164707447466</v>
      </c>
      <c r="S14">
        <f t="shared" si="1"/>
        <v>2.2545570033576183</v>
      </c>
      <c r="U14" t="s">
        <v>15</v>
      </c>
      <c r="V14">
        <f t="shared" si="1"/>
        <v>2.507640004566043</v>
      </c>
      <c r="W14">
        <f t="shared" si="1"/>
        <v>8.7750007489869919</v>
      </c>
      <c r="Y14" t="s">
        <v>15</v>
      </c>
      <c r="Z14">
        <f t="shared" si="1"/>
        <v>2.7570563002049844</v>
      </c>
      <c r="AA14">
        <f t="shared" si="1"/>
        <v>3.1622279621688065</v>
      </c>
      <c r="AC14" t="s">
        <v>15</v>
      </c>
      <c r="AD14">
        <f t="shared" si="1"/>
        <v>5.1577725313086686</v>
      </c>
      <c r="AE14">
        <f t="shared" si="1"/>
        <v>17.037776035099835</v>
      </c>
    </row>
    <row r="15" spans="1:31" x14ac:dyDescent="0.25">
      <c r="A15" t="s">
        <v>16</v>
      </c>
      <c r="B15">
        <f>B14*2</f>
        <v>37.681336976811217</v>
      </c>
      <c r="C15">
        <f>C14*2</f>
        <v>28.050225812143161</v>
      </c>
      <c r="E15" t="s">
        <v>16</v>
      </c>
      <c r="F15">
        <f t="shared" ref="D15:AE15" si="2">F14*2</f>
        <v>3.4868734087845783</v>
      </c>
      <c r="G15">
        <f t="shared" si="2"/>
        <v>36.518442556862809</v>
      </c>
      <c r="I15" t="s">
        <v>16</v>
      </c>
      <c r="J15">
        <f t="shared" si="2"/>
        <v>3.0356230495384056</v>
      </c>
      <c r="K15">
        <f t="shared" si="2"/>
        <v>8.412109290514227</v>
      </c>
      <c r="M15" t="s">
        <v>16</v>
      </c>
      <c r="N15">
        <f t="shared" si="2"/>
        <v>13.241525343865138</v>
      </c>
      <c r="O15">
        <f t="shared" si="2"/>
        <v>47.728839095840861</v>
      </c>
      <c r="Q15" t="s">
        <v>16</v>
      </c>
      <c r="R15">
        <f t="shared" si="2"/>
        <v>7.6083294148949321</v>
      </c>
      <c r="S15">
        <f t="shared" si="2"/>
        <v>4.5091140067152367</v>
      </c>
      <c r="U15" t="s">
        <v>16</v>
      </c>
      <c r="V15">
        <f t="shared" si="2"/>
        <v>5.0152800091320859</v>
      </c>
      <c r="W15">
        <f t="shared" si="2"/>
        <v>17.550001497973984</v>
      </c>
      <c r="Y15" t="s">
        <v>16</v>
      </c>
      <c r="Z15">
        <f t="shared" si="2"/>
        <v>5.5141126004099688</v>
      </c>
      <c r="AA15">
        <f t="shared" si="2"/>
        <v>6.3244559243376131</v>
      </c>
      <c r="AC15" t="s">
        <v>16</v>
      </c>
      <c r="AD15">
        <f t="shared" si="2"/>
        <v>10.315545062617337</v>
      </c>
      <c r="AE15">
        <f t="shared" si="2"/>
        <v>34.07555207019967</v>
      </c>
    </row>
    <row r="16" spans="1:31" x14ac:dyDescent="0.25">
      <c r="A16" t="s">
        <v>17</v>
      </c>
      <c r="B16">
        <f>B13+B15</f>
        <v>63.241536976811219</v>
      </c>
      <c r="C16">
        <f>C13+C15</f>
        <v>50.25620914547649</v>
      </c>
      <c r="E16" t="s">
        <v>17</v>
      </c>
      <c r="F16">
        <f t="shared" ref="D16:AE16" si="3">F13+F15</f>
        <v>15.557640075451244</v>
      </c>
      <c r="G16">
        <f t="shared" si="3"/>
        <v>73.254959223529482</v>
      </c>
      <c r="I16" t="s">
        <v>17</v>
      </c>
      <c r="J16">
        <f t="shared" si="3"/>
        <v>13.986339716205073</v>
      </c>
      <c r="K16">
        <f t="shared" si="3"/>
        <v>21.943675957180893</v>
      </c>
      <c r="M16" t="s">
        <v>17</v>
      </c>
      <c r="N16">
        <f t="shared" si="3"/>
        <v>30.23130867719847</v>
      </c>
      <c r="O16">
        <f t="shared" si="3"/>
        <v>78.780689095840856</v>
      </c>
      <c r="Q16" t="s">
        <v>17</v>
      </c>
      <c r="R16">
        <f t="shared" si="3"/>
        <v>25.419212748228265</v>
      </c>
      <c r="S16">
        <f t="shared" si="3"/>
        <v>13.366697340048569</v>
      </c>
      <c r="U16" t="s">
        <v>17</v>
      </c>
      <c r="V16">
        <f t="shared" si="3"/>
        <v>15.878230009132086</v>
      </c>
      <c r="W16">
        <f t="shared" si="3"/>
        <v>37.403384831307314</v>
      </c>
      <c r="Y16" t="s">
        <v>17</v>
      </c>
      <c r="Z16">
        <f t="shared" si="3"/>
        <v>17.653862600409969</v>
      </c>
      <c r="AA16">
        <f t="shared" si="3"/>
        <v>21.193339257670942</v>
      </c>
      <c r="AC16" t="s">
        <v>17</v>
      </c>
      <c r="AD16">
        <f t="shared" si="3"/>
        <v>23.873128395950673</v>
      </c>
      <c r="AE16">
        <f t="shared" si="3"/>
        <v>58.638585403533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13.036087499999999</v>
      </c>
      <c r="M27">
        <f>AVERAGE(C5,G5,K5,O5,S5,W5,AA5,AE5)</f>
        <v>14.246650000000001</v>
      </c>
      <c r="P27">
        <f>L28-L27</f>
        <v>8.8775000000000048E-2</v>
      </c>
      <c r="Q27">
        <f>M28-M27</f>
        <v>-2.8312499999999989</v>
      </c>
      <c r="S27">
        <v>0.5</v>
      </c>
      <c r="T27">
        <f>P27/L27*100</f>
        <v>0.68099420167285662</v>
      </c>
      <c r="U27">
        <f>Q27/M27*100</f>
        <v>-19.873092972733932</v>
      </c>
      <c r="Y27">
        <f>L27</f>
        <v>13.036087499999999</v>
      </c>
      <c r="Z27">
        <f>M27</f>
        <v>14.246650000000001</v>
      </c>
      <c r="AB27">
        <f>T27</f>
        <v>0.68099420167285662</v>
      </c>
      <c r="AC27">
        <f>T28</f>
        <v>12.352440868473764</v>
      </c>
      <c r="AD27">
        <f>T29</f>
        <v>-7.8092832684653128</v>
      </c>
      <c r="AE27">
        <f>T30</f>
        <v>-11.177912851536162</v>
      </c>
      <c r="AF27">
        <f>T31</f>
        <v>44.420824116131499</v>
      </c>
      <c r="AG27">
        <f>T32</f>
        <v>51.594084498128758</v>
      </c>
      <c r="AH27">
        <f>U27</f>
        <v>-19.873092972733932</v>
      </c>
      <c r="AI27">
        <f>U28</f>
        <v>-31.841959337809243</v>
      </c>
      <c r="AJ27">
        <f>U29</f>
        <v>4.6668866014115498</v>
      </c>
      <c r="AK27">
        <f>U30</f>
        <v>88.587931197860527</v>
      </c>
      <c r="AL27">
        <f>U31</f>
        <v>115.71009675958908</v>
      </c>
      <c r="AM27">
        <f>U32</f>
        <v>146.48259415371325</v>
      </c>
    </row>
    <row r="28" spans="11:39" x14ac:dyDescent="0.25">
      <c r="K28">
        <v>0.5</v>
      </c>
      <c r="L28">
        <f>AVERAGE(B6,F6,J6,N6,R6,V6,Z6,AD6)</f>
        <v>13.124862499999999</v>
      </c>
      <c r="M28">
        <f>AVERAGE(C6,G6,K6,O6,S6,W6,AA6,AE6)</f>
        <v>11.415400000000002</v>
      </c>
      <c r="P28">
        <f>L29-L27</f>
        <v>1.6102749999999997</v>
      </c>
      <c r="Q28">
        <f>M29-M27</f>
        <v>-4.5364125000000008</v>
      </c>
      <c r="S28">
        <v>1.5</v>
      </c>
      <c r="T28">
        <f>P28/L27*100</f>
        <v>12.352440868473764</v>
      </c>
      <c r="U28">
        <f>Q28/M27*100</f>
        <v>-31.841959337809243</v>
      </c>
    </row>
    <row r="29" spans="11:39" x14ac:dyDescent="0.25">
      <c r="K29">
        <v>1.5</v>
      </c>
      <c r="L29">
        <f>AVERAGE(B7,F7,J7,N7,R7,V7,Z7,AD7)</f>
        <v>14.646362499999999</v>
      </c>
      <c r="M29">
        <f>AVERAGE(C7,G7,K7,O7,S7,W7,AA7,AE7)</f>
        <v>9.7102374999999999</v>
      </c>
      <c r="P29">
        <f>L30-L27</f>
        <v>-1.018024999999998</v>
      </c>
      <c r="Q29">
        <f>M30-M27</f>
        <v>0.66487499999999855</v>
      </c>
      <c r="S29">
        <v>2.5</v>
      </c>
      <c r="T29">
        <f>P29/L27*100</f>
        <v>-7.8092832684653128</v>
      </c>
      <c r="U29">
        <f>Q29/M27*100</f>
        <v>4.6668866014115498</v>
      </c>
    </row>
    <row r="30" spans="11:39" x14ac:dyDescent="0.25">
      <c r="K30">
        <v>2.5</v>
      </c>
      <c r="L30">
        <f>AVERAGE(B8,F8,J8,N8,R8,V8,Z8,AD8)</f>
        <v>12.018062500000001</v>
      </c>
      <c r="M30">
        <f>AVERAGE(C8,G8,K8,O8,S8,W8,AA8,AE8)</f>
        <v>14.911524999999999</v>
      </c>
      <c r="P30">
        <f>L31-L27</f>
        <v>-1.457162499999999</v>
      </c>
      <c r="Q30">
        <f>M31-M27</f>
        <v>12.620812499999998</v>
      </c>
      <c r="S30">
        <v>3.5</v>
      </c>
      <c r="T30">
        <f>P30/L27*100</f>
        <v>-11.177912851536162</v>
      </c>
      <c r="U30">
        <f>Q30/M27*100</f>
        <v>88.587931197860527</v>
      </c>
    </row>
    <row r="31" spans="11:39" x14ac:dyDescent="0.25">
      <c r="K31">
        <v>3.5</v>
      </c>
      <c r="L31">
        <f>AVERAGE(B9,F9,J9,N9,R9,V9,Z9,AD9)</f>
        <v>11.578925</v>
      </c>
      <c r="M31">
        <f>AVERAGE(C9,G9,K9,O9,S9,W9,AA9,AE9)</f>
        <v>26.867462499999998</v>
      </c>
      <c r="P31">
        <f>L32-L27</f>
        <v>5.7907375000000041</v>
      </c>
      <c r="Q31">
        <f>M32-M27</f>
        <v>16.484812499999997</v>
      </c>
      <c r="S31">
        <v>4.5</v>
      </c>
      <c r="T31">
        <f>P31/L27*100</f>
        <v>44.420824116131499</v>
      </c>
      <c r="U31">
        <f>Q31/M27*100</f>
        <v>115.71009675958908</v>
      </c>
    </row>
    <row r="32" spans="11:39" x14ac:dyDescent="0.25">
      <c r="K32">
        <v>4.5</v>
      </c>
      <c r="L32">
        <f>AVERAGE(B10,F10,J10,N10,R10,V10,Z10,AD10)</f>
        <v>18.826825000000003</v>
      </c>
      <c r="M32">
        <f>AVERAGE(C10,G10,K10,O10,S10,W10,AA10,AE10)</f>
        <v>30.731462499999999</v>
      </c>
      <c r="P32">
        <f>L33-L27</f>
        <v>6.7258499999999994</v>
      </c>
      <c r="Q32">
        <f>M33-M27</f>
        <v>20.868862499999992</v>
      </c>
      <c r="S32">
        <v>5.5</v>
      </c>
      <c r="T32">
        <f>P32/L27*100</f>
        <v>51.594084498128758</v>
      </c>
      <c r="U32">
        <f>Q32/M27*100</f>
        <v>146.48259415371325</v>
      </c>
    </row>
    <row r="33" spans="1:13" x14ac:dyDescent="0.25">
      <c r="K33">
        <v>5.5</v>
      </c>
      <c r="L33">
        <f>AVERAGE(B11,F11,J11,N11,R11,V11,Z11,AD11)</f>
        <v>19.761937499999998</v>
      </c>
      <c r="M33">
        <f>AVERAGE(C11,G11,K11,O11,S11,W11,AA11,AE11)</f>
        <v>35.115512499999994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15.0566</v>
      </c>
      <c r="C42">
        <f>C5</f>
        <v>9.2867999999999995</v>
      </c>
    </row>
    <row r="43" spans="1:13" x14ac:dyDescent="0.25">
      <c r="A43" s="1">
        <v>2</v>
      </c>
      <c r="B43">
        <f>F5</f>
        <v>8.4898000000000007</v>
      </c>
      <c r="C43">
        <f>G5</f>
        <v>17.879799999999999</v>
      </c>
    </row>
    <row r="44" spans="1:13" x14ac:dyDescent="0.25">
      <c r="A44" s="1">
        <v>3</v>
      </c>
      <c r="B44">
        <f>J5</f>
        <v>9.7834000000000003</v>
      </c>
      <c r="C44">
        <f>K5</f>
        <v>14.0528</v>
      </c>
    </row>
    <row r="45" spans="1:13" x14ac:dyDescent="0.25">
      <c r="A45" s="1">
        <v>4</v>
      </c>
      <c r="B45">
        <f>N5</f>
        <v>12.250299999999999</v>
      </c>
      <c r="C45">
        <f>O5</f>
        <v>4.5785</v>
      </c>
    </row>
    <row r="46" spans="1:13" x14ac:dyDescent="0.25">
      <c r="A46" s="1">
        <v>5</v>
      </c>
      <c r="B46">
        <f>R5</f>
        <v>11.3576</v>
      </c>
      <c r="C46">
        <f>S5</f>
        <v>12.589399999999999</v>
      </c>
    </row>
    <row r="47" spans="1:13" x14ac:dyDescent="0.25">
      <c r="A47" s="1">
        <v>6</v>
      </c>
      <c r="B47">
        <f>V5</f>
        <v>14.0946</v>
      </c>
      <c r="C47">
        <f>W5</f>
        <v>12.1248</v>
      </c>
    </row>
    <row r="48" spans="1:13" x14ac:dyDescent="0.25">
      <c r="A48" s="1">
        <v>7</v>
      </c>
      <c r="B48">
        <f>Z5</f>
        <v>24.704599999999999</v>
      </c>
      <c r="C48">
        <f>AA5</f>
        <v>23.086099999999998</v>
      </c>
    </row>
    <row r="49" spans="1:3" x14ac:dyDescent="0.25">
      <c r="A49" s="1">
        <v>8</v>
      </c>
      <c r="B49">
        <f>AD5</f>
        <v>8.5518000000000001</v>
      </c>
      <c r="C49">
        <f>AE5</f>
        <v>20.375</v>
      </c>
    </row>
    <row r="51" spans="1:3" x14ac:dyDescent="0.25">
      <c r="A51" t="s">
        <v>28</v>
      </c>
      <c r="B51">
        <f>AVERAGE(B42:B49)</f>
        <v>13.036087499999999</v>
      </c>
      <c r="C51">
        <f>AVERAGE(C42:C49)</f>
        <v>14.246650000000001</v>
      </c>
    </row>
    <row r="52" spans="1:3" x14ac:dyDescent="0.25">
      <c r="A52" t="s">
        <v>15</v>
      </c>
      <c r="B52">
        <f>_xlfn.STDEV.P(B42:B49)</f>
        <v>4.9516338983807913</v>
      </c>
      <c r="C52">
        <f>_xlfn.STDEV.P(C42:C49)</f>
        <v>5.6375068536543678</v>
      </c>
    </row>
    <row r="53" spans="1:3" x14ac:dyDescent="0.25">
      <c r="A53" t="s">
        <v>29</v>
      </c>
      <c r="B53">
        <f>1.5*B52</f>
        <v>7.4274508475711869</v>
      </c>
      <c r="C53">
        <f>1.5*C52</f>
        <v>8.4562602804815512</v>
      </c>
    </row>
    <row r="54" spans="1:3" x14ac:dyDescent="0.25">
      <c r="A54" t="s">
        <v>16</v>
      </c>
      <c r="B54">
        <f>2*B52</f>
        <v>9.9032677967615825</v>
      </c>
      <c r="C54">
        <f>2*C52</f>
        <v>11.275013707308736</v>
      </c>
    </row>
    <row r="55" spans="1:3" x14ac:dyDescent="0.25">
      <c r="A55" t="s">
        <v>30</v>
      </c>
      <c r="B55">
        <f>B51+B53</f>
        <v>20.463538347571188</v>
      </c>
      <c r="C55">
        <f>C51+C53</f>
        <v>22.702910280481554</v>
      </c>
    </row>
    <row r="56" spans="1:3" x14ac:dyDescent="0.25">
      <c r="A56" t="s">
        <v>17</v>
      </c>
      <c r="B56">
        <f>B51+B54</f>
        <v>22.939355296761583</v>
      </c>
      <c r="C56">
        <f>C51+C54</f>
        <v>25.521663707308736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2015-05-18T23:37:23Z</dcterms:created>
  <dcterms:modified xsi:type="dcterms:W3CDTF">2015-05-27T06:59:20Z</dcterms:modified>
</cp:coreProperties>
</file>