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<sst xmlns="http://schemas.openxmlformats.org/spreadsheetml/2006/main" count="86" uniqueCount="31">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</sst>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10.63</v>
      </c>
      <c r="C5">
        <v>5.8433000000000002</v>
      </c>
      <c r="E5">
        <v>929</v>
      </c>
      <c r="F5">
        <v>8.8074999999999992</v>
      </c>
      <c r="G5">
        <v>6.2074999999999996</v>
      </c>
      <c r="I5">
        <v>929</v>
      </c>
      <c r="J5">
        <v>12.2813</v>
      </c>
      <c r="K5">
        <v>3.0451999999999999</v>
      </c>
      <c r="M5">
        <v>929</v>
      </c>
      <c r="N5">
        <v>11.661899999999999</v>
      </c>
      <c r="O5">
        <v>25.027899999999999</v>
      </c>
      <c r="Q5">
        <v>929</v>
      </c>
      <c r="R5">
        <v>20.5227</v>
      </c>
      <c r="S5">
        <v>9.9046000000000003</v>
      </c>
      <c r="U5">
        <v>929</v>
      </c>
      <c r="V5">
        <v>17.434999999999999</v>
      </c>
      <c r="W5">
        <v>6.3079000000000001</v>
      </c>
      <c r="Y5">
        <v>929</v>
      </c>
      <c r="Z5">
        <v>15.5343</v>
      </c>
      <c r="AA5">
        <v>9.5245999999999995</v>
      </c>
      <c r="AC5">
        <v>929</v>
      </c>
      <c r="AD5">
        <v>14.3695</v>
      </c>
      <c r="AE5">
        <v>8.9301999999999992</v>
      </c>
    </row>
    <row r="6" spans="1:31" x14ac:dyDescent="0.25">
      <c r="A6">
        <v>0.5</v>
      </c>
      <c r="B6">
        <v>11.3909</v>
      </c>
      <c r="C6">
        <v>5.7998000000000003</v>
      </c>
      <c r="E6">
        <v>0.5</v>
      </c>
      <c r="F6">
        <v>10.5291</v>
      </c>
      <c r="G6">
        <v>5.0918999999999999</v>
      </c>
      <c r="I6">
        <v>0.5</v>
      </c>
      <c r="J6">
        <v>13.896800000000001</v>
      </c>
      <c r="K6">
        <v>4.0861999999999998</v>
      </c>
      <c r="M6">
        <v>0.5</v>
      </c>
      <c r="N6">
        <v>17.046399999999998</v>
      </c>
      <c r="O6">
        <v>13.095000000000001</v>
      </c>
      <c r="Q6">
        <v>0.5</v>
      </c>
      <c r="R6">
        <v>18.839099999999998</v>
      </c>
      <c r="S6">
        <v>3.8578000000000001</v>
      </c>
      <c r="U6">
        <v>0.5</v>
      </c>
      <c r="V6">
        <v>17.8156</v>
      </c>
      <c r="W6">
        <v>4.8819999999999997</v>
      </c>
      <c r="Y6">
        <v>0.5</v>
      </c>
      <c r="Z6">
        <v>15.4397</v>
      </c>
      <c r="AA6">
        <v>11.6313</v>
      </c>
      <c r="AC6">
        <v>0.5</v>
      </c>
      <c r="AD6">
        <v>13.117900000000001</v>
      </c>
      <c r="AE6">
        <v>6.8733000000000004</v>
      </c>
    </row>
    <row r="7" spans="1:31" x14ac:dyDescent="0.25">
      <c r="A7">
        <v>1.5</v>
      </c>
      <c r="B7">
        <v>10.6273</v>
      </c>
      <c r="C7">
        <v>5.0678999999999998</v>
      </c>
      <c r="E7">
        <v>1.5</v>
      </c>
      <c r="F7">
        <v>9.2096</v>
      </c>
      <c r="G7">
        <v>5.3548999999999998</v>
      </c>
      <c r="I7">
        <v>1.5</v>
      </c>
      <c r="J7">
        <v>12.7538</v>
      </c>
      <c r="K7">
        <v>5.9326999999999996</v>
      </c>
      <c r="M7">
        <v>1.5</v>
      </c>
      <c r="N7">
        <v>32.4148</v>
      </c>
      <c r="O7">
        <v>14.9156</v>
      </c>
      <c r="Q7">
        <v>1.5</v>
      </c>
      <c r="R7">
        <v>18.3874</v>
      </c>
      <c r="S7">
        <v>4.9211</v>
      </c>
      <c r="U7">
        <v>1.5</v>
      </c>
      <c r="V7">
        <v>13.953900000000001</v>
      </c>
      <c r="W7">
        <v>17.366700000000002</v>
      </c>
      <c r="Y7">
        <v>1.5</v>
      </c>
      <c r="Z7">
        <v>17.2134</v>
      </c>
      <c r="AA7">
        <v>10.447800000000001</v>
      </c>
      <c r="AC7">
        <v>1.5</v>
      </c>
      <c r="AD7">
        <v>13.6975</v>
      </c>
      <c r="AE7">
        <v>21.0793</v>
      </c>
    </row>
    <row r="8" spans="1:31" x14ac:dyDescent="0.25">
      <c r="A8">
        <v>2.5</v>
      </c>
      <c r="B8">
        <v>12.2921</v>
      </c>
      <c r="C8">
        <v>5.1722999999999999</v>
      </c>
      <c r="E8">
        <v>2.5</v>
      </c>
      <c r="F8">
        <v>8.9824999999999999</v>
      </c>
      <c r="G8">
        <v>5.6071</v>
      </c>
      <c r="I8">
        <v>2.5</v>
      </c>
      <c r="J8">
        <v>11.9132</v>
      </c>
      <c r="K8">
        <v>4.0242000000000004</v>
      </c>
      <c r="M8">
        <v>2.5</v>
      </c>
      <c r="N8">
        <v>16.346800000000002</v>
      </c>
      <c r="O8">
        <v>14.882</v>
      </c>
      <c r="Q8">
        <v>2.5</v>
      </c>
      <c r="R8">
        <v>14.570399999999999</v>
      </c>
      <c r="S8">
        <v>16.348600000000001</v>
      </c>
      <c r="U8">
        <v>2.5</v>
      </c>
      <c r="V8">
        <v>13.2926</v>
      </c>
      <c r="W8">
        <v>19.114599999999999</v>
      </c>
      <c r="Y8">
        <v>2.5</v>
      </c>
      <c r="Z8">
        <v>16.7422</v>
      </c>
      <c r="AA8">
        <v>8.4507999999999992</v>
      </c>
      <c r="AC8">
        <v>2.5</v>
      </c>
      <c r="AD8">
        <v>15.827400000000001</v>
      </c>
      <c r="AE8">
        <v>19.130600000000001</v>
      </c>
    </row>
    <row r="9" spans="1:31" x14ac:dyDescent="0.25">
      <c r="A9">
        <v>3.5</v>
      </c>
      <c r="B9">
        <v>10.9848</v>
      </c>
      <c r="C9">
        <v>7.2991999999999999</v>
      </c>
      <c r="E9">
        <v>3.5</v>
      </c>
      <c r="F9">
        <v>8.1667000000000005</v>
      </c>
      <c r="G9">
        <v>7.6696</v>
      </c>
      <c r="I9">
        <v>3.5</v>
      </c>
      <c r="J9">
        <v>12.606400000000001</v>
      </c>
      <c r="K9">
        <v>3.1408</v>
      </c>
      <c r="M9">
        <v>3.5</v>
      </c>
      <c r="N9">
        <v>13.289099999999999</v>
      </c>
      <c r="O9">
        <v>13.2746</v>
      </c>
      <c r="Q9">
        <v>3.5</v>
      </c>
      <c r="R9">
        <v>14.3278</v>
      </c>
      <c r="S9">
        <v>24.733599999999999</v>
      </c>
      <c r="U9">
        <v>3.5</v>
      </c>
      <c r="V9">
        <v>14.363899999999999</v>
      </c>
      <c r="W9">
        <v>13.915100000000001</v>
      </c>
      <c r="Y9">
        <v>3.5</v>
      </c>
      <c r="Z9">
        <v>14.247999999999999</v>
      </c>
      <c r="AA9">
        <v>19.834499999999998</v>
      </c>
      <c r="AC9">
        <v>3.5</v>
      </c>
      <c r="AD9">
        <v>12.757999999999999</v>
      </c>
      <c r="AE9">
        <v>13.899800000000001</v>
      </c>
    </row>
    <row r="10" spans="1:31" x14ac:dyDescent="0.25">
      <c r="A10">
        <v>4.5</v>
      </c>
      <c r="B10">
        <v>27.096</v>
      </c>
      <c r="C10">
        <v>22.5565</v>
      </c>
      <c r="E10">
        <v>4.5</v>
      </c>
      <c r="F10">
        <v>12.8933</v>
      </c>
      <c r="G10">
        <v>19.7576</v>
      </c>
      <c r="I10">
        <v>4.5</v>
      </c>
      <c r="J10">
        <v>12.601699999999999</v>
      </c>
      <c r="K10">
        <v>3.3203</v>
      </c>
      <c r="M10">
        <v>4.5</v>
      </c>
      <c r="N10">
        <v>25.344100000000001</v>
      </c>
      <c r="O10">
        <v>26.8368</v>
      </c>
      <c r="Q10">
        <v>4.5</v>
      </c>
      <c r="R10">
        <v>16.334199999999999</v>
      </c>
      <c r="S10">
        <v>21.404399999999999</v>
      </c>
      <c r="U10">
        <v>4.5</v>
      </c>
      <c r="V10">
        <v>21.622800000000002</v>
      </c>
      <c r="W10">
        <v>41.657699999999998</v>
      </c>
      <c r="Y10">
        <v>4.5</v>
      </c>
      <c r="Z10">
        <v>14.0252</v>
      </c>
      <c r="AA10">
        <v>13.3612</v>
      </c>
      <c r="AC10">
        <v>4.5</v>
      </c>
      <c r="AD10">
        <v>15.97</v>
      </c>
      <c r="AE10">
        <v>10.7997</v>
      </c>
    </row>
    <row r="11" spans="1:31" x14ac:dyDescent="0.25">
      <c r="A11">
        <v>5.5</v>
      </c>
      <c r="B11">
        <v>54.425699999999999</v>
      </c>
      <c r="C11">
        <v>95.447400000000002</v>
      </c>
      <c r="E11">
        <v>5.5</v>
      </c>
      <c r="F11">
        <v>16.933700000000002</v>
      </c>
      <c r="G11">
        <v>11.325799999999999</v>
      </c>
      <c r="I11">
        <v>5.5</v>
      </c>
      <c r="J11">
        <v>13.5244</v>
      </c>
      <c r="K11">
        <v>4.7725</v>
      </c>
      <c r="M11">
        <v>5.5</v>
      </c>
      <c r="N11">
        <v>39.695799999999998</v>
      </c>
      <c r="O11">
        <v>25.022300000000001</v>
      </c>
      <c r="Q11">
        <v>5.5</v>
      </c>
      <c r="R11">
        <v>14.978899999999999</v>
      </c>
      <c r="S11">
        <v>18.025200000000002</v>
      </c>
      <c r="U11">
        <v>5.5</v>
      </c>
      <c r="V11">
        <v>23.8553</v>
      </c>
      <c r="W11">
        <v>13.308</v>
      </c>
      <c r="Y11">
        <v>5.5</v>
      </c>
      <c r="Z11">
        <v>14.716900000000001</v>
      </c>
      <c r="AA11">
        <v>8.9263999999999992</v>
      </c>
      <c r="AC11">
        <v>5.5</v>
      </c>
      <c r="AD11">
        <v>19.651900000000001</v>
      </c>
      <c r="AE11">
        <v>9.0891000000000002</v>
      </c>
    </row>
    <row r="13" spans="1:31" x14ac:dyDescent="0.25">
      <c r="A13" t="s">
        <v>14</v>
      </c>
      <c r="B13">
        <f>AVERAGE(B6:B11)</f>
        <v>21.136133333333333</v>
      </c>
      <c r="C13">
        <f>AVERAGE(C6:C11)</f>
        <v>23.557183333333331</v>
      </c>
      <c r="E13" t="s">
        <v>14</v>
      </c>
      <c r="F13">
        <f t="shared" ref="D13:AE13" si="0">AVERAGE(F6:F11)</f>
        <v>11.119149999999999</v>
      </c>
      <c r="G13">
        <f t="shared" si="0"/>
        <v>9.1344833333333337</v>
      </c>
      <c r="I13" t="s">
        <v>14</v>
      </c>
      <c r="J13">
        <f t="shared" si="0"/>
        <v>12.882716666666667</v>
      </c>
      <c r="K13">
        <f t="shared" si="0"/>
        <v>4.2127833333333333</v>
      </c>
      <c r="M13" t="s">
        <v>14</v>
      </c>
      <c r="N13">
        <f t="shared" si="0"/>
        <v>24.022833333333335</v>
      </c>
      <c r="O13">
        <f t="shared" si="0"/>
        <v>18.004383333333333</v>
      </c>
      <c r="Q13" t="s">
        <v>14</v>
      </c>
      <c r="R13">
        <f t="shared" si="0"/>
        <v>16.239633333333334</v>
      </c>
      <c r="S13">
        <f t="shared" si="0"/>
        <v>14.881783333333333</v>
      </c>
      <c r="U13" t="s">
        <v>14</v>
      </c>
      <c r="V13">
        <f t="shared" si="0"/>
        <v>17.484016666666665</v>
      </c>
      <c r="W13">
        <f t="shared" si="0"/>
        <v>18.374016666666666</v>
      </c>
      <c r="Y13" t="s">
        <v>14</v>
      </c>
      <c r="Z13">
        <f t="shared" si="0"/>
        <v>15.397566666666668</v>
      </c>
      <c r="AA13">
        <f t="shared" si="0"/>
        <v>12.108666666666666</v>
      </c>
      <c r="AC13" t="s">
        <v>14</v>
      </c>
      <c r="AD13">
        <f t="shared" si="0"/>
        <v>15.170450000000001</v>
      </c>
      <c r="AE13">
        <f t="shared" si="0"/>
        <v>13.478633333333335</v>
      </c>
    </row>
    <row r="14" spans="1:31" x14ac:dyDescent="0.25">
      <c r="A14" t="s">
        <v>15</v>
      </c>
      <c r="B14">
        <f>_xlfn.STDEV.P(B6:B11)</f>
        <v>15.970738369141097</v>
      </c>
      <c r="C14">
        <f>_xlfn.STDEV.P(C6:C11)</f>
        <v>32.73303336027265</v>
      </c>
      <c r="E14" t="s">
        <v>15</v>
      </c>
      <c r="F14">
        <f t="shared" ref="D14:AE14" si="1">_xlfn.STDEV.P(F6:F11)</f>
        <v>3.0064756320039163</v>
      </c>
      <c r="G14">
        <f t="shared" si="1"/>
        <v>5.210062747356206</v>
      </c>
      <c r="I14" t="s">
        <v>15</v>
      </c>
      <c r="J14">
        <f t="shared" si="1"/>
        <v>0.65217914823220868</v>
      </c>
      <c r="K14">
        <f t="shared" si="1"/>
        <v>0.93707504754006943</v>
      </c>
      <c r="M14" t="s">
        <v>15</v>
      </c>
      <c r="N14">
        <f t="shared" si="1"/>
        <v>9.492258910408113</v>
      </c>
      <c r="O14">
        <f t="shared" si="1"/>
        <v>5.6719410811516324</v>
      </c>
      <c r="Q14" t="s">
        <v>15</v>
      </c>
      <c r="R14">
        <f t="shared" si="1"/>
        <v>1.7986090279867839</v>
      </c>
      <c r="S14">
        <f t="shared" si="1"/>
        <v>7.878016462371022</v>
      </c>
      <c r="U14" t="s">
        <v>15</v>
      </c>
      <c r="V14">
        <f t="shared" si="1"/>
        <v>4.033145002524571</v>
      </c>
      <c r="W14">
        <f t="shared" si="1"/>
        <v>11.337798408776525</v>
      </c>
      <c r="Y14" t="s">
        <v>15</v>
      </c>
      <c r="Z14">
        <f t="shared" si="1"/>
        <v>1.2093569650392266</v>
      </c>
      <c r="AA14">
        <f t="shared" si="1"/>
        <v>3.8242756863954668</v>
      </c>
      <c r="AC14" t="s">
        <v>15</v>
      </c>
      <c r="AD14">
        <f t="shared" si="1"/>
        <v>2.3578491545969116</v>
      </c>
      <c r="AE14">
        <f t="shared" si="1"/>
        <v>5.1634510015643125</v>
      </c>
    </row>
    <row r="15" spans="1:31" x14ac:dyDescent="0.25">
      <c r="A15" t="s">
        <v>16</v>
      </c>
      <c r="B15">
        <f>B14*2</f>
        <v>31.941476738282194</v>
      </c>
      <c r="C15">
        <f>C14*2</f>
        <v>65.4660667205453</v>
      </c>
      <c r="E15" t="s">
        <v>16</v>
      </c>
      <c r="F15">
        <f t="shared" ref="D15:AE15" si="2">F14*2</f>
        <v>6.0129512640078326</v>
      </c>
      <c r="G15">
        <f t="shared" si="2"/>
        <v>10.420125494712412</v>
      </c>
      <c r="I15" t="s">
        <v>16</v>
      </c>
      <c r="J15">
        <f t="shared" si="2"/>
        <v>1.3043582964644174</v>
      </c>
      <c r="K15">
        <f t="shared" si="2"/>
        <v>1.8741500950801389</v>
      </c>
      <c r="M15" t="s">
        <v>16</v>
      </c>
      <c r="N15">
        <f t="shared" si="2"/>
        <v>18.984517820816226</v>
      </c>
      <c r="O15">
        <f t="shared" si="2"/>
        <v>11.343882162303265</v>
      </c>
      <c r="Q15" t="s">
        <v>16</v>
      </c>
      <c r="R15">
        <f t="shared" si="2"/>
        <v>3.5972180559735678</v>
      </c>
      <c r="S15">
        <f t="shared" si="2"/>
        <v>15.756032924742044</v>
      </c>
      <c r="U15" t="s">
        <v>16</v>
      </c>
      <c r="V15">
        <f t="shared" si="2"/>
        <v>8.066290005049142</v>
      </c>
      <c r="W15">
        <f t="shared" si="2"/>
        <v>22.67559681755305</v>
      </c>
      <c r="Y15" t="s">
        <v>16</v>
      </c>
      <c r="Z15">
        <f t="shared" si="2"/>
        <v>2.4187139300784533</v>
      </c>
      <c r="AA15">
        <f t="shared" si="2"/>
        <v>7.6485513727909336</v>
      </c>
      <c r="AC15" t="s">
        <v>16</v>
      </c>
      <c r="AD15">
        <f t="shared" si="2"/>
        <v>4.7156983091938232</v>
      </c>
      <c r="AE15">
        <f t="shared" si="2"/>
        <v>10.326902003128625</v>
      </c>
    </row>
    <row r="16" spans="1:31" x14ac:dyDescent="0.25">
      <c r="A16" t="s">
        <v>17</v>
      </c>
      <c r="B16">
        <f>B13+B15</f>
        <v>53.077610071615524</v>
      </c>
      <c r="C16">
        <f>C13+C15</f>
        <v>89.023250053878627</v>
      </c>
      <c r="E16" t="s">
        <v>17</v>
      </c>
      <c r="F16">
        <f t="shared" ref="D16:AE16" si="3">F13+F15</f>
        <v>17.132101264007833</v>
      </c>
      <c r="G16">
        <f t="shared" si="3"/>
        <v>19.554608828045744</v>
      </c>
      <c r="I16" t="s">
        <v>17</v>
      </c>
      <c r="J16">
        <f t="shared" si="3"/>
        <v>14.187074963131085</v>
      </c>
      <c r="K16">
        <f t="shared" si="3"/>
        <v>6.086933428413472</v>
      </c>
      <c r="M16" t="s">
        <v>17</v>
      </c>
      <c r="N16">
        <f t="shared" si="3"/>
        <v>43.007351154149561</v>
      </c>
      <c r="O16">
        <f t="shared" si="3"/>
        <v>29.348265495636596</v>
      </c>
      <c r="Q16" t="s">
        <v>17</v>
      </c>
      <c r="R16">
        <f t="shared" si="3"/>
        <v>19.836851389306901</v>
      </c>
      <c r="S16">
        <f t="shared" si="3"/>
        <v>30.637816258075375</v>
      </c>
      <c r="U16" t="s">
        <v>17</v>
      </c>
      <c r="V16">
        <f t="shared" si="3"/>
        <v>25.550306671715809</v>
      </c>
      <c r="W16">
        <f t="shared" si="3"/>
        <v>41.049613484219719</v>
      </c>
      <c r="Y16" t="s">
        <v>17</v>
      </c>
      <c r="Z16">
        <f t="shared" si="3"/>
        <v>17.81628059674512</v>
      </c>
      <c r="AA16">
        <f t="shared" si="3"/>
        <v>19.757218039457598</v>
      </c>
      <c r="AC16" t="s">
        <v>17</v>
      </c>
      <c r="AD16">
        <f t="shared" si="3"/>
        <v>19.886148309193825</v>
      </c>
      <c r="AE16">
        <f t="shared" si="3"/>
        <v>23.805535336461958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13.905275000000001</v>
      </c>
      <c r="M27">
        <f>AVERAGE(C5,G5,K5,O5,S5,W5,AA5,AE5)</f>
        <v>9.3488999999999987</v>
      </c>
      <c r="P27">
        <f>L28-L27</f>
        <v>0.85416249999999927</v>
      </c>
      <c r="Q27">
        <f>M28-M27</f>
        <v>-2.4342374999999983</v>
      </c>
      <c r="S27">
        <v>0.5</v>
      </c>
      <c r="T27">
        <f>P27/L27*100</f>
        <v>6.1427228156221227</v>
      </c>
      <c r="U27">
        <f>Q27/M27*100</f>
        <v>-26.037688925969888</v>
      </c>
      <c r="Y27">
        <f>L27</f>
        <v>13.905275000000001</v>
      </c>
      <c r="Z27">
        <f>M27</f>
        <v>9.3488999999999987</v>
      </c>
      <c r="AB27">
        <f>T27</f>
        <v>6.1427228156221227</v>
      </c>
      <c r="AC27">
        <f>T28</f>
        <v>15.295903892587514</v>
      </c>
      <c r="AD27">
        <f>T29</f>
        <v>-1.1461477748552562</v>
      </c>
      <c r="AE27">
        <f>T30</f>
        <v>-9.4366166796413733</v>
      </c>
      <c r="AF27">
        <f>T31</f>
        <v>31.143846489911198</v>
      </c>
      <c r="AG27">
        <f>T32</f>
        <v>77.794577956926432</v>
      </c>
      <c r="AH27">
        <f>U27</f>
        <v>-26.037688925969888</v>
      </c>
      <c r="AI27">
        <f>U28</f>
        <v>13.764720983217291</v>
      </c>
      <c r="AJ27">
        <f>U29</f>
        <v>23.985442137577696</v>
      </c>
      <c r="AK27">
        <f>U30</f>
        <v>38.742525858657189</v>
      </c>
      <c r="AL27">
        <f>U31</f>
        <v>113.52003979077753</v>
      </c>
      <c r="AM27">
        <f>U32</f>
        <v>148.5809827894191</v>
      </c>
    </row>
    <row r="28" spans="11:39" x14ac:dyDescent="0.25">
      <c r="K28">
        <v>0.5</v>
      </c>
      <c r="L28">
        <f>AVERAGE(B6,F6,J6,N6,R6,V6,Z6,AD6)</f>
        <v>14.759437500000001</v>
      </c>
      <c r="M28">
        <f>AVERAGE(C6,G6,K6,O6,S6,W6,AA6,AE6)</f>
        <v>6.9146625000000004</v>
      </c>
      <c r="P28">
        <f>L29-L27</f>
        <v>2.1269374999999986</v>
      </c>
      <c r="Q28">
        <f>M29-M27</f>
        <v>1.2868500000000012</v>
      </c>
      <c r="S28">
        <v>1.5</v>
      </c>
      <c r="T28">
        <f>P28/L27*100</f>
        <v>15.295903892587514</v>
      </c>
      <c r="U28">
        <f>Q28/M27*100</f>
        <v>13.764720983217291</v>
      </c>
    </row>
    <row r="29" spans="11:39" x14ac:dyDescent="0.25">
      <c r="K29">
        <v>1.5</v>
      </c>
      <c r="L29">
        <f>AVERAGE(B7,F7,J7,N7,R7,V7,Z7,AD7)</f>
        <v>16.0322125</v>
      </c>
      <c r="M29">
        <f>AVERAGE(C7,G7,K7,O7,S7,W7,AA7,AE7)</f>
        <v>10.63575</v>
      </c>
      <c r="P29">
        <f>L30-L27</f>
        <v>-0.15937500000000426</v>
      </c>
      <c r="Q29">
        <f>M30-M27</f>
        <v>2.2423750000000009</v>
      </c>
      <c r="S29">
        <v>2.5</v>
      </c>
      <c r="T29">
        <f>P29/L27*100</f>
        <v>-1.1461477748552562</v>
      </c>
      <c r="U29">
        <f>Q29/M27*100</f>
        <v>23.985442137577696</v>
      </c>
    </row>
    <row r="30" spans="11:39" x14ac:dyDescent="0.25">
      <c r="K30">
        <v>2.5</v>
      </c>
      <c r="L30">
        <f>AVERAGE(B8,F8,J8,N8,R8,V8,Z8,AD8)</f>
        <v>13.745899999999997</v>
      </c>
      <c r="M30">
        <f>AVERAGE(C8,G8,K8,O8,S8,W8,AA8,AE8)</f>
        <v>11.591275</v>
      </c>
      <c r="P30">
        <f>L31-L27</f>
        <v>-1.3121875000000021</v>
      </c>
      <c r="Q30">
        <f>M31-M27</f>
        <v>3.6220000000000017</v>
      </c>
      <c r="S30">
        <v>3.5</v>
      </c>
      <c r="T30">
        <f>P30/L27*100</f>
        <v>-9.4366166796413733</v>
      </c>
      <c r="U30">
        <f>Q30/M27*100</f>
        <v>38.742525858657189</v>
      </c>
    </row>
    <row r="31" spans="11:39" x14ac:dyDescent="0.25">
      <c r="K31">
        <v>3.5</v>
      </c>
      <c r="L31">
        <f>AVERAGE(B9,F9,J9,N9,R9,V9,Z9,AD9)</f>
        <v>12.593087499999999</v>
      </c>
      <c r="M31">
        <f>AVERAGE(C9,G9,K9,O9,S9,W9,AA9,AE9)</f>
        <v>12.9709</v>
      </c>
      <c r="P31">
        <f>L32-L27</f>
        <v>4.3306374999999999</v>
      </c>
      <c r="Q31">
        <f>M32-M27</f>
        <v>10.612875000000001</v>
      </c>
      <c r="S31">
        <v>4.5</v>
      </c>
      <c r="T31">
        <f>P31/L27*100</f>
        <v>31.143846489911198</v>
      </c>
      <c r="U31">
        <f>Q31/M27*100</f>
        <v>113.52003979077753</v>
      </c>
    </row>
    <row r="32" spans="11:39" x14ac:dyDescent="0.25">
      <c r="K32">
        <v>4.5</v>
      </c>
      <c r="L32">
        <f>AVERAGE(B10,F10,J10,N10,R10,V10,Z10,AD10)</f>
        <v>18.235912500000001</v>
      </c>
      <c r="M32">
        <f>AVERAGE(C10,G10,K10,O10,S10,W10,AA10,AE10)</f>
        <v>19.961774999999999</v>
      </c>
      <c r="P32">
        <f>L33-L27</f>
        <v>10.817550000000002</v>
      </c>
      <c r="Q32">
        <f>M33-M27</f>
        <v>13.8906875</v>
      </c>
      <c r="S32">
        <v>5.5</v>
      </c>
      <c r="T32">
        <f>P32/L27*100</f>
        <v>77.794577956926432</v>
      </c>
      <c r="U32">
        <f>Q32/M27*100</f>
        <v>148.5809827894191</v>
      </c>
    </row>
    <row r="33" spans="1:13" x14ac:dyDescent="0.25">
      <c r="K33">
        <v>5.5</v>
      </c>
      <c r="L33">
        <f>AVERAGE(B11,F11,J11,N11,R11,V11,Z11,AD11)</f>
        <v>24.722825000000004</v>
      </c>
      <c r="M33">
        <f>AVERAGE(C11,G11,K11,O11,S11,W11,AA11,AE11)</f>
        <v>23.239587499999999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10.63</v>
      </c>
      <c r="C42">
        <f>C5</f>
        <v>5.8433000000000002</v>
      </c>
    </row>
    <row r="43" spans="1:13" x14ac:dyDescent="0.25">
      <c r="A43" s="1">
        <v>2</v>
      </c>
      <c r="B43">
        <f>F5</f>
        <v>8.8074999999999992</v>
      </c>
      <c r="C43">
        <f>G5</f>
        <v>6.2074999999999996</v>
      </c>
    </row>
    <row r="44" spans="1:13" x14ac:dyDescent="0.25">
      <c r="A44" s="1">
        <v>3</v>
      </c>
      <c r="B44">
        <f>J5</f>
        <v>12.2813</v>
      </c>
      <c r="C44">
        <f>K5</f>
        <v>3.0451999999999999</v>
      </c>
    </row>
    <row r="45" spans="1:13" x14ac:dyDescent="0.25">
      <c r="A45" s="1">
        <v>4</v>
      </c>
      <c r="B45">
        <f>N5</f>
        <v>11.661899999999999</v>
      </c>
      <c r="C45">
        <f>O5</f>
        <v>25.027899999999999</v>
      </c>
    </row>
    <row r="46" spans="1:13" x14ac:dyDescent="0.25">
      <c r="A46" s="1">
        <v>5</v>
      </c>
      <c r="B46">
        <f>R5</f>
        <v>20.5227</v>
      </c>
      <c r="C46">
        <f>S5</f>
        <v>9.9046000000000003</v>
      </c>
    </row>
    <row r="47" spans="1:13" x14ac:dyDescent="0.25">
      <c r="A47" s="1">
        <v>6</v>
      </c>
      <c r="B47">
        <f>V5</f>
        <v>17.434999999999999</v>
      </c>
      <c r="C47">
        <f>W5</f>
        <v>6.3079000000000001</v>
      </c>
    </row>
    <row r="48" spans="1:13" x14ac:dyDescent="0.25">
      <c r="A48" s="1">
        <v>7</v>
      </c>
      <c r="B48">
        <f>Z5</f>
        <v>15.5343</v>
      </c>
      <c r="C48">
        <f>AA5</f>
        <v>9.5245999999999995</v>
      </c>
    </row>
    <row r="49" spans="1:3" x14ac:dyDescent="0.25">
      <c r="A49" s="1">
        <v>8</v>
      </c>
      <c r="B49">
        <f>AD5</f>
        <v>14.3695</v>
      </c>
      <c r="C49">
        <f>AE5</f>
        <v>8.9301999999999992</v>
      </c>
    </row>
    <row r="51" spans="1:3" x14ac:dyDescent="0.25">
      <c r="A51" t="s">
        <v>28</v>
      </c>
      <c r="B51">
        <f>AVERAGE(B42:B49)</f>
        <v>13.905275000000001</v>
      </c>
      <c r="C51">
        <f>AVERAGE(C42:C49)</f>
        <v>9.3488999999999987</v>
      </c>
    </row>
    <row r="52" spans="1:3" x14ac:dyDescent="0.25">
      <c r="A52" t="s">
        <v>15</v>
      </c>
      <c r="B52">
        <f>_xlfn.STDEV.P(B42:B49)</f>
        <v>3.5969303227717657</v>
      </c>
      <c r="C52">
        <f>_xlfn.STDEV.P(C42:C49)</f>
        <v>6.2996821713480129</v>
      </c>
    </row>
    <row r="53" spans="1:3" x14ac:dyDescent="0.25">
      <c r="A53" t="s">
        <v>29</v>
      </c>
      <c r="B53">
        <f>1.5*B52</f>
        <v>5.3953954841576488</v>
      </c>
      <c r="C53">
        <f>1.5*C52</f>
        <v>9.4495232570220189</v>
      </c>
    </row>
    <row r="54" spans="1:3" x14ac:dyDescent="0.25">
      <c r="A54" t="s">
        <v>16</v>
      </c>
      <c r="B54">
        <f>2*B52</f>
        <v>7.1938606455435314</v>
      </c>
      <c r="C54">
        <f>2*C52</f>
        <v>12.599364342696026</v>
      </c>
    </row>
    <row r="55" spans="1:3" x14ac:dyDescent="0.25">
      <c r="A55" t="s">
        <v>30</v>
      </c>
      <c r="B55">
        <f>B51+B53</f>
        <v>19.300670484157649</v>
      </c>
      <c r="C55">
        <f>C51+C53</f>
        <v>18.798423257022016</v>
      </c>
    </row>
    <row r="56" spans="1:3" x14ac:dyDescent="0.25">
      <c r="A56" t="s">
        <v>17</v>
      </c>
      <c r="B56">
        <f>B51+B54</f>
        <v>21.099135645543534</v>
      </c>
      <c r="C56">
        <f>C51+C54</f>
        <v>21.948264342696024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2015-05-18T23:38:50Z</dcterms:created>
  <dcterms:modified xsi:type="dcterms:W3CDTF">2015-05-27T06:59:55Z</dcterms:modified>
</cp:coreProperties>
</file>