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G13" i="1"/>
  <c r="J13" i="1"/>
  <c r="J16" i="1" s="1"/>
  <c r="K13" i="1"/>
  <c r="K16" i="1" s="1"/>
  <c r="N13" i="1"/>
  <c r="O13" i="1"/>
  <c r="R13" i="1"/>
  <c r="R16" i="1" s="1"/>
  <c r="S13" i="1"/>
  <c r="S16" i="1" s="1"/>
  <c r="V13" i="1"/>
  <c r="W13" i="1"/>
  <c r="Z13" i="1"/>
  <c r="Z16" i="1" s="1"/>
  <c r="AA13" i="1"/>
  <c r="AA16" i="1" s="1"/>
  <c r="AD13" i="1"/>
  <c r="AE13" i="1"/>
  <c r="F14" i="1"/>
  <c r="F15" i="1" s="1"/>
  <c r="F16" i="1" s="1"/>
  <c r="G14" i="1"/>
  <c r="G15" i="1" s="1"/>
  <c r="G16" i="1" s="1"/>
  <c r="J14" i="1"/>
  <c r="K14" i="1"/>
  <c r="N14" i="1"/>
  <c r="N15" i="1" s="1"/>
  <c r="N16" i="1" s="1"/>
  <c r="O14" i="1"/>
  <c r="O15" i="1" s="1"/>
  <c r="O16" i="1" s="1"/>
  <c r="R14" i="1"/>
  <c r="S14" i="1"/>
  <c r="V14" i="1"/>
  <c r="V15" i="1" s="1"/>
  <c r="V16" i="1" s="1"/>
  <c r="W14" i="1"/>
  <c r="W15" i="1" s="1"/>
  <c r="W16" i="1" s="1"/>
  <c r="Z14" i="1"/>
  <c r="AA14" i="1"/>
  <c r="AD14" i="1"/>
  <c r="AD15" i="1" s="1"/>
  <c r="AD16" i="1" s="1"/>
  <c r="AE14" i="1"/>
  <c r="AE15" i="1" s="1"/>
  <c r="AE16" i="1" s="1"/>
  <c r="J15" i="1"/>
  <c r="K15" i="1"/>
  <c r="R15" i="1"/>
  <c r="S15" i="1"/>
  <c r="Z15" i="1"/>
  <c r="AA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<sst xmlns="http://schemas.openxmlformats.org/spreadsheetml/2006/main" count="86" uniqueCount="31">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</sst>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727</v>
      </c>
      <c r="B5">
        <v>8.3282000000000007</v>
      </c>
      <c r="C5">
        <v>3.5783</v>
      </c>
      <c r="E5">
        <v>727</v>
      </c>
      <c r="F5">
        <v>8.2652999999999999</v>
      </c>
      <c r="G5">
        <v>2.5263</v>
      </c>
      <c r="I5">
        <v>727</v>
      </c>
      <c r="J5">
        <v>10.322800000000001</v>
      </c>
      <c r="K5">
        <v>2.4683999999999999</v>
      </c>
      <c r="M5">
        <v>727</v>
      </c>
      <c r="N5">
        <v>10.517200000000001</v>
      </c>
      <c r="O5">
        <v>3.0293999999999999</v>
      </c>
      <c r="Q5">
        <v>727</v>
      </c>
      <c r="R5">
        <v>8.6527999999999992</v>
      </c>
      <c r="S5">
        <v>11.3032</v>
      </c>
      <c r="U5">
        <v>727</v>
      </c>
      <c r="V5">
        <v>7.7629000000000001</v>
      </c>
      <c r="W5">
        <v>2.3820999999999999</v>
      </c>
      <c r="Y5">
        <v>727</v>
      </c>
      <c r="Z5">
        <v>7.6814</v>
      </c>
      <c r="AA5">
        <v>2.508</v>
      </c>
      <c r="AC5">
        <v>727</v>
      </c>
      <c r="AD5">
        <v>10.499000000000001</v>
      </c>
      <c r="AE5">
        <v>2.8456000000000001</v>
      </c>
    </row>
    <row r="6" spans="1:31" x14ac:dyDescent="0.25">
      <c r="A6">
        <v>0.5</v>
      </c>
      <c r="B6">
        <v>8.4192</v>
      </c>
      <c r="C6">
        <v>3.0636000000000001</v>
      </c>
      <c r="E6">
        <v>0.5</v>
      </c>
      <c r="F6">
        <v>7.9722</v>
      </c>
      <c r="G6">
        <v>2.6429999999999998</v>
      </c>
      <c r="I6">
        <v>0.5</v>
      </c>
      <c r="J6">
        <v>8.3781999999999996</v>
      </c>
      <c r="K6">
        <v>2.8159000000000001</v>
      </c>
      <c r="M6">
        <v>0.5</v>
      </c>
      <c r="N6">
        <v>8.8856999999999999</v>
      </c>
      <c r="O6">
        <v>2.9689999999999999</v>
      </c>
      <c r="Q6">
        <v>0.5</v>
      </c>
      <c r="R6">
        <v>38.5809</v>
      </c>
      <c r="S6">
        <v>17.724599999999999</v>
      </c>
      <c r="U6">
        <v>0.5</v>
      </c>
      <c r="V6">
        <v>10.292199999999999</v>
      </c>
      <c r="W6">
        <v>2.2827999999999999</v>
      </c>
      <c r="Y6">
        <v>0.5</v>
      </c>
      <c r="Z6">
        <v>7.9893000000000001</v>
      </c>
      <c r="AA6">
        <v>2.4981</v>
      </c>
      <c r="AC6">
        <v>0.5</v>
      </c>
      <c r="AD6">
        <v>10.569599999999999</v>
      </c>
      <c r="AE6">
        <v>2.8736999999999999</v>
      </c>
    </row>
    <row r="7" spans="1:31" x14ac:dyDescent="0.25">
      <c r="A7">
        <v>1.5</v>
      </c>
      <c r="B7">
        <v>7.8939000000000004</v>
      </c>
      <c r="C7">
        <v>3.1532</v>
      </c>
      <c r="E7">
        <v>1.5</v>
      </c>
      <c r="F7">
        <v>28.165900000000001</v>
      </c>
      <c r="G7">
        <v>7.0384000000000002</v>
      </c>
      <c r="I7">
        <v>1.5</v>
      </c>
      <c r="J7">
        <v>8.3155999999999999</v>
      </c>
      <c r="K7">
        <v>2.8961999999999999</v>
      </c>
      <c r="M7">
        <v>1.5</v>
      </c>
      <c r="N7">
        <v>7.7742000000000004</v>
      </c>
      <c r="O7">
        <v>3.0941000000000001</v>
      </c>
      <c r="Q7">
        <v>1.5</v>
      </c>
      <c r="R7">
        <v>13.5832</v>
      </c>
      <c r="S7">
        <v>29.842199999999998</v>
      </c>
      <c r="U7">
        <v>1.5</v>
      </c>
      <c r="V7">
        <v>10.189</v>
      </c>
      <c r="W7">
        <v>2.4794999999999998</v>
      </c>
      <c r="Y7">
        <v>1.5</v>
      </c>
      <c r="Z7">
        <v>8.6870999999999992</v>
      </c>
      <c r="AA7">
        <v>2.6021000000000001</v>
      </c>
      <c r="AC7">
        <v>1.5</v>
      </c>
      <c r="AD7">
        <v>10.4025</v>
      </c>
      <c r="AE7">
        <v>2.4891000000000001</v>
      </c>
    </row>
    <row r="8" spans="1:31" x14ac:dyDescent="0.25">
      <c r="A8">
        <v>2.5</v>
      </c>
      <c r="B8">
        <v>9.1839999999999993</v>
      </c>
      <c r="C8">
        <v>4.1871999999999998</v>
      </c>
      <c r="E8">
        <v>2.5</v>
      </c>
      <c r="F8">
        <v>8.9806000000000008</v>
      </c>
      <c r="G8">
        <v>2.8380000000000001</v>
      </c>
      <c r="I8">
        <v>2.5</v>
      </c>
      <c r="J8">
        <v>10.36</v>
      </c>
      <c r="K8">
        <v>2.6339000000000001</v>
      </c>
      <c r="M8">
        <v>2.5</v>
      </c>
      <c r="N8">
        <v>8.2350999999999992</v>
      </c>
      <c r="O8">
        <v>2.6309999999999998</v>
      </c>
      <c r="Q8">
        <v>2.5</v>
      </c>
      <c r="R8">
        <v>9.7212999999999994</v>
      </c>
      <c r="S8">
        <v>6.3910999999999998</v>
      </c>
      <c r="U8">
        <v>2.5</v>
      </c>
      <c r="V8">
        <v>11.0524</v>
      </c>
      <c r="W8">
        <v>2.6139999999999999</v>
      </c>
      <c r="Y8">
        <v>2.5</v>
      </c>
      <c r="Z8">
        <v>7.4423000000000004</v>
      </c>
      <c r="AA8">
        <v>2.4571999999999998</v>
      </c>
      <c r="AC8">
        <v>2.5</v>
      </c>
      <c r="AD8">
        <v>9.4865999999999993</v>
      </c>
      <c r="AE8">
        <v>2.5769000000000002</v>
      </c>
    </row>
    <row r="9" spans="1:31" x14ac:dyDescent="0.25">
      <c r="A9">
        <v>3.5</v>
      </c>
      <c r="B9">
        <v>9.3626000000000005</v>
      </c>
      <c r="C9">
        <v>3.7890000000000001</v>
      </c>
      <c r="E9">
        <v>3.5</v>
      </c>
      <c r="F9">
        <v>8.9494000000000007</v>
      </c>
      <c r="G9">
        <v>2.5125999999999999</v>
      </c>
      <c r="I9">
        <v>3.5</v>
      </c>
      <c r="J9">
        <v>9.4083000000000006</v>
      </c>
      <c r="K9">
        <v>2.8538999999999999</v>
      </c>
      <c r="M9">
        <v>3.5</v>
      </c>
      <c r="N9">
        <v>8.0873000000000008</v>
      </c>
      <c r="O9">
        <v>2.6509</v>
      </c>
      <c r="Q9">
        <v>3.5</v>
      </c>
      <c r="R9">
        <v>16.438500000000001</v>
      </c>
      <c r="S9">
        <v>7.9657</v>
      </c>
      <c r="U9">
        <v>3.5</v>
      </c>
      <c r="V9">
        <v>17.124500000000001</v>
      </c>
      <c r="W9">
        <v>3.8473999999999999</v>
      </c>
      <c r="Y9">
        <v>3.5</v>
      </c>
      <c r="Z9">
        <v>8.1204000000000001</v>
      </c>
      <c r="AA9">
        <v>2.4531000000000001</v>
      </c>
      <c r="AC9">
        <v>3.5</v>
      </c>
      <c r="AD9">
        <v>9.7759999999999998</v>
      </c>
      <c r="AE9">
        <v>2.5815000000000001</v>
      </c>
    </row>
    <row r="10" spans="1:31" x14ac:dyDescent="0.25">
      <c r="A10">
        <v>4.5</v>
      </c>
      <c r="B10">
        <v>8.2874999999999996</v>
      </c>
      <c r="C10">
        <v>3.367</v>
      </c>
      <c r="E10">
        <v>4.5</v>
      </c>
      <c r="F10">
        <v>9.0100999999999996</v>
      </c>
      <c r="G10">
        <v>2.5644999999999998</v>
      </c>
      <c r="I10">
        <v>4.5</v>
      </c>
      <c r="J10">
        <v>13.644600000000001</v>
      </c>
      <c r="K10">
        <v>2.8159999999999998</v>
      </c>
      <c r="M10">
        <v>4.5</v>
      </c>
      <c r="N10">
        <v>6.7138999999999998</v>
      </c>
      <c r="O10">
        <v>4.9955999999999996</v>
      </c>
      <c r="Q10">
        <v>4.5</v>
      </c>
      <c r="R10">
        <v>9.2782999999999998</v>
      </c>
      <c r="S10">
        <v>7.3122999999999996</v>
      </c>
      <c r="U10">
        <v>4.5</v>
      </c>
      <c r="V10">
        <v>12.111499999999999</v>
      </c>
      <c r="W10">
        <v>3.7608000000000001</v>
      </c>
      <c r="Y10">
        <v>4.5</v>
      </c>
      <c r="Z10">
        <v>8.8678000000000008</v>
      </c>
      <c r="AA10">
        <v>2.4068000000000001</v>
      </c>
      <c r="AC10">
        <v>4.5</v>
      </c>
      <c r="AD10">
        <v>10.2254</v>
      </c>
      <c r="AE10">
        <v>6.7335000000000003</v>
      </c>
    </row>
    <row r="11" spans="1:31" x14ac:dyDescent="0.25">
      <c r="A11">
        <v>5.5</v>
      </c>
      <c r="B11">
        <v>11.9335</v>
      </c>
      <c r="C11">
        <v>2.8656999999999999</v>
      </c>
      <c r="E11">
        <v>5.5</v>
      </c>
      <c r="F11">
        <v>10.228199999999999</v>
      </c>
      <c r="G11">
        <v>2.5438000000000001</v>
      </c>
      <c r="I11">
        <v>5.5</v>
      </c>
      <c r="J11">
        <v>7.5201000000000002</v>
      </c>
      <c r="K11">
        <v>2.6724000000000001</v>
      </c>
      <c r="M11">
        <v>5.5</v>
      </c>
      <c r="N11">
        <v>7.9673999999999996</v>
      </c>
      <c r="O11">
        <v>3.2791999999999999</v>
      </c>
      <c r="Q11">
        <v>5.5</v>
      </c>
      <c r="R11">
        <v>13.8794</v>
      </c>
      <c r="S11">
        <v>4.7154999999999996</v>
      </c>
      <c r="U11">
        <v>5.5</v>
      </c>
      <c r="V11">
        <v>9.8646999999999991</v>
      </c>
      <c r="W11">
        <v>3.4441000000000002</v>
      </c>
      <c r="Y11">
        <v>5.5</v>
      </c>
      <c r="Z11">
        <v>13.832700000000001</v>
      </c>
      <c r="AA11">
        <v>2.5264000000000002</v>
      </c>
      <c r="AC11">
        <v>5.5</v>
      </c>
      <c r="AD11">
        <v>10.1427</v>
      </c>
      <c r="AE11">
        <v>2.5878999999999999</v>
      </c>
    </row>
    <row r="13" spans="1:31" x14ac:dyDescent="0.25">
      <c r="A13" t="s">
        <v>14</v>
      </c>
      <c r="B13">
        <f>AVERAGE(B6:B11)</f>
        <v>9.1801166666666667</v>
      </c>
      <c r="C13">
        <f>AVERAGE(C6:C11)</f>
        <v>3.4042833333333333</v>
      </c>
      <c r="E13" t="s">
        <v>14</v>
      </c>
      <c r="F13">
        <f t="shared" ref="D13:AE13" si="0">AVERAGE(F6:F11)</f>
        <v>12.217733333333333</v>
      </c>
      <c r="G13">
        <f t="shared" si="0"/>
        <v>3.3567166666666668</v>
      </c>
      <c r="I13" t="s">
        <v>14</v>
      </c>
      <c r="J13">
        <f t="shared" si="0"/>
        <v>9.6044666666666672</v>
      </c>
      <c r="K13">
        <f t="shared" si="0"/>
        <v>2.7813833333333329</v>
      </c>
      <c r="M13" t="s">
        <v>14</v>
      </c>
      <c r="N13">
        <f t="shared" si="0"/>
        <v>7.9439333333333337</v>
      </c>
      <c r="O13">
        <f t="shared" si="0"/>
        <v>3.2699666666666669</v>
      </c>
      <c r="Q13" t="s">
        <v>14</v>
      </c>
      <c r="R13">
        <f t="shared" si="0"/>
        <v>16.913599999999999</v>
      </c>
      <c r="S13">
        <f t="shared" si="0"/>
        <v>12.325233333333335</v>
      </c>
      <c r="U13" t="s">
        <v>14</v>
      </c>
      <c r="V13">
        <f t="shared" si="0"/>
        <v>11.772383333333332</v>
      </c>
      <c r="W13">
        <f t="shared" si="0"/>
        <v>3.0714333333333332</v>
      </c>
      <c r="Y13" t="s">
        <v>14</v>
      </c>
      <c r="Z13">
        <f t="shared" si="0"/>
        <v>9.156600000000001</v>
      </c>
      <c r="AA13">
        <f t="shared" si="0"/>
        <v>2.4906166666666669</v>
      </c>
      <c r="AC13" t="s">
        <v>14</v>
      </c>
      <c r="AD13">
        <f t="shared" si="0"/>
        <v>10.100466666666666</v>
      </c>
      <c r="AE13">
        <f t="shared" si="0"/>
        <v>3.3071000000000002</v>
      </c>
    </row>
    <row r="14" spans="1:31" x14ac:dyDescent="0.25">
      <c r="A14" t="s">
        <v>15</v>
      </c>
      <c r="B14">
        <f>_xlfn.STDEV.P(B6:B11)</f>
        <v>1.3319501384769978</v>
      </c>
      <c r="C14">
        <f>_xlfn.STDEV.P(C6:C11)</f>
        <v>0.45305177193733359</v>
      </c>
      <c r="E14" t="s">
        <v>15</v>
      </c>
      <c r="F14">
        <f t="shared" ref="D14:AE14" si="1">_xlfn.STDEV.P(F6:F11)</f>
        <v>7.1621314657176089</v>
      </c>
      <c r="G14">
        <f t="shared" si="1"/>
        <v>1.649960824198226</v>
      </c>
      <c r="I14" t="s">
        <v>15</v>
      </c>
      <c r="J14">
        <f t="shared" si="1"/>
        <v>2.0183112145773987</v>
      </c>
      <c r="K14">
        <f t="shared" si="1"/>
        <v>9.5271496553562832E-2</v>
      </c>
      <c r="M14" t="s">
        <v>15</v>
      </c>
      <c r="N14">
        <f t="shared" si="1"/>
        <v>0.64994853300515687</v>
      </c>
      <c r="O14">
        <f t="shared" si="1"/>
        <v>0.80528748627775915</v>
      </c>
      <c r="Q14" t="s">
        <v>15</v>
      </c>
      <c r="R14">
        <f t="shared" si="1"/>
        <v>10.0001877355711</v>
      </c>
      <c r="S14">
        <f t="shared" si="1"/>
        <v>8.8812001151621107</v>
      </c>
      <c r="U14" t="s">
        <v>15</v>
      </c>
      <c r="V14">
        <f t="shared" si="1"/>
        <v>2.5038580267370589</v>
      </c>
      <c r="W14">
        <f t="shared" si="1"/>
        <v>0.63216611389377442</v>
      </c>
      <c r="Y14" t="s">
        <v>15</v>
      </c>
      <c r="Z14">
        <f t="shared" si="1"/>
        <v>2.1426179905277816</v>
      </c>
      <c r="AA14">
        <f t="shared" si="1"/>
        <v>6.2335634984243916E-2</v>
      </c>
      <c r="AC14" t="s">
        <v>15</v>
      </c>
      <c r="AD14">
        <f t="shared" si="1"/>
        <v>0.36760783300806987</v>
      </c>
      <c r="AE14">
        <f t="shared" si="1"/>
        <v>1.5369945000985961</v>
      </c>
    </row>
    <row r="15" spans="1:31" x14ac:dyDescent="0.25">
      <c r="A15" t="s">
        <v>16</v>
      </c>
      <c r="B15">
        <f>B14*2</f>
        <v>2.6639002769539957</v>
      </c>
      <c r="C15">
        <f>C14*2</f>
        <v>0.90610354387466718</v>
      </c>
      <c r="E15" t="s">
        <v>16</v>
      </c>
      <c r="F15">
        <f t="shared" ref="D15:AE15" si="2">F14*2</f>
        <v>14.324262931435218</v>
      </c>
      <c r="G15">
        <f t="shared" si="2"/>
        <v>3.299921648396452</v>
      </c>
      <c r="I15" t="s">
        <v>16</v>
      </c>
      <c r="J15">
        <f t="shared" si="2"/>
        <v>4.0366224291547974</v>
      </c>
      <c r="K15">
        <f t="shared" si="2"/>
        <v>0.19054299310712566</v>
      </c>
      <c r="M15" t="s">
        <v>16</v>
      </c>
      <c r="N15">
        <f t="shared" si="2"/>
        <v>1.2998970660103137</v>
      </c>
      <c r="O15">
        <f t="shared" si="2"/>
        <v>1.6105749725555183</v>
      </c>
      <c r="Q15" t="s">
        <v>16</v>
      </c>
      <c r="R15">
        <f t="shared" si="2"/>
        <v>20.000375471142199</v>
      </c>
      <c r="S15">
        <f t="shared" si="2"/>
        <v>17.762400230324221</v>
      </c>
      <c r="U15" t="s">
        <v>16</v>
      </c>
      <c r="V15">
        <f t="shared" si="2"/>
        <v>5.0077160534741179</v>
      </c>
      <c r="W15">
        <f t="shared" si="2"/>
        <v>1.2643322277875488</v>
      </c>
      <c r="Y15" t="s">
        <v>16</v>
      </c>
      <c r="Z15">
        <f t="shared" si="2"/>
        <v>4.2852359810555631</v>
      </c>
      <c r="AA15">
        <f t="shared" si="2"/>
        <v>0.12467126996848783</v>
      </c>
      <c r="AC15" t="s">
        <v>16</v>
      </c>
      <c r="AD15">
        <f t="shared" si="2"/>
        <v>0.73521566601613975</v>
      </c>
      <c r="AE15">
        <f t="shared" si="2"/>
        <v>3.0739890001971921</v>
      </c>
    </row>
    <row r="16" spans="1:31" x14ac:dyDescent="0.25">
      <c r="A16" t="s">
        <v>17</v>
      </c>
      <c r="B16">
        <f>B13+B15</f>
        <v>11.844016943620662</v>
      </c>
      <c r="C16">
        <f>C13+C15</f>
        <v>4.3103868772080007</v>
      </c>
      <c r="E16" t="s">
        <v>17</v>
      </c>
      <c r="F16">
        <f t="shared" ref="D16:AE16" si="3">F13+F15</f>
        <v>26.541996264768549</v>
      </c>
      <c r="G16">
        <f t="shared" si="3"/>
        <v>6.6566383150631188</v>
      </c>
      <c r="I16" t="s">
        <v>17</v>
      </c>
      <c r="J16">
        <f t="shared" si="3"/>
        <v>13.641089095821464</v>
      </c>
      <c r="K16">
        <f t="shared" si="3"/>
        <v>2.9719263264404585</v>
      </c>
      <c r="M16" t="s">
        <v>17</v>
      </c>
      <c r="N16">
        <f t="shared" si="3"/>
        <v>9.243830399343647</v>
      </c>
      <c r="O16">
        <f t="shared" si="3"/>
        <v>4.8805416392221854</v>
      </c>
      <c r="Q16" t="s">
        <v>17</v>
      </c>
      <c r="R16">
        <f t="shared" si="3"/>
        <v>36.913975471142194</v>
      </c>
      <c r="S16">
        <f t="shared" si="3"/>
        <v>30.087633563657555</v>
      </c>
      <c r="U16" t="s">
        <v>17</v>
      </c>
      <c r="V16">
        <f t="shared" si="3"/>
        <v>16.78009938680745</v>
      </c>
      <c r="W16">
        <f t="shared" si="3"/>
        <v>4.3357655611208816</v>
      </c>
      <c r="Y16" t="s">
        <v>17</v>
      </c>
      <c r="Z16">
        <f t="shared" si="3"/>
        <v>13.441835981055565</v>
      </c>
      <c r="AA16">
        <f t="shared" si="3"/>
        <v>2.6152879366351547</v>
      </c>
      <c r="AC16" t="s">
        <v>17</v>
      </c>
      <c r="AD16">
        <f t="shared" si="3"/>
        <v>10.835682332682806</v>
      </c>
      <c r="AE16">
        <f t="shared" si="3"/>
        <v>6.3810890001971927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9.0037000000000003</v>
      </c>
      <c r="M27">
        <f>AVERAGE(C5,G5,K5,O5,S5,W5,AA5,AE5)</f>
        <v>3.8301625000000001</v>
      </c>
      <c r="P27">
        <f>L28-L27</f>
        <v>3.6322124999999978</v>
      </c>
      <c r="Q27">
        <f>M28-M27</f>
        <v>0.77867499999999978</v>
      </c>
      <c r="S27">
        <v>0.5</v>
      </c>
      <c r="T27">
        <f>P27/L27*100</f>
        <v>40.341331896886814</v>
      </c>
      <c r="U27">
        <f>Q27/M27*100</f>
        <v>20.330077379223461</v>
      </c>
      <c r="Y27">
        <f>L27</f>
        <v>9.0037000000000003</v>
      </c>
      <c r="Z27">
        <f>M27</f>
        <v>3.8301625000000001</v>
      </c>
      <c r="AB27">
        <f>T27</f>
        <v>40.341331896886814</v>
      </c>
      <c r="AC27">
        <f>T28</f>
        <v>31.906049735108887</v>
      </c>
      <c r="AD27">
        <f>T29</f>
        <v>3.3773615291491033</v>
      </c>
      <c r="AE27">
        <f>T30</f>
        <v>21.154358763619392</v>
      </c>
      <c r="AF27">
        <f>T31</f>
        <v>8.4819296511434334</v>
      </c>
      <c r="AG27">
        <f>T32</f>
        <v>18.518914446283198</v>
      </c>
      <c r="AH27">
        <f>U27</f>
        <v>20.330077379223461</v>
      </c>
      <c r="AI27">
        <f>U28</f>
        <v>74.910333438855417</v>
      </c>
      <c r="AJ27">
        <f>U29</f>
        <v>-14.072509978362529</v>
      </c>
      <c r="AK27">
        <f>U30</f>
        <v>-6.4853645243511258</v>
      </c>
      <c r="AL27">
        <f>U31</f>
        <v>10.819384295052746</v>
      </c>
      <c r="AM27">
        <f>U32</f>
        <v>-19.601975112022018</v>
      </c>
    </row>
    <row r="28" spans="11:39" x14ac:dyDescent="0.25">
      <c r="K28">
        <v>0.5</v>
      </c>
      <c r="L28">
        <f>AVERAGE(B6,F6,J6,N6,R6,V6,Z6,AD6)</f>
        <v>12.635912499999998</v>
      </c>
      <c r="M28">
        <f>AVERAGE(C6,G6,K6,O6,S6,W6,AA6,AE6)</f>
        <v>4.6088374999999999</v>
      </c>
      <c r="P28">
        <f>L29-L27</f>
        <v>2.8727249999999991</v>
      </c>
      <c r="Q28">
        <f>M29-M27</f>
        <v>2.8691875000000007</v>
      </c>
      <c r="S28">
        <v>1.5</v>
      </c>
      <c r="T28">
        <f>P28/L27*100</f>
        <v>31.906049735108887</v>
      </c>
      <c r="U28">
        <f>Q28/M27*100</f>
        <v>74.910333438855417</v>
      </c>
    </row>
    <row r="29" spans="11:39" x14ac:dyDescent="0.25">
      <c r="K29">
        <v>1.5</v>
      </c>
      <c r="L29">
        <f>AVERAGE(B7,F7,J7,N7,R7,V7,Z7,AD7)</f>
        <v>11.876424999999999</v>
      </c>
      <c r="M29">
        <f>AVERAGE(C7,G7,K7,O7,S7,W7,AA7,AE7)</f>
        <v>6.6993500000000008</v>
      </c>
      <c r="P29">
        <f>L30-L27</f>
        <v>0.30408749999999785</v>
      </c>
      <c r="Q29">
        <f>M30-M27</f>
        <v>-0.5389999999999997</v>
      </c>
      <c r="S29">
        <v>2.5</v>
      </c>
      <c r="T29">
        <f>P29/L27*100</f>
        <v>3.3773615291491033</v>
      </c>
      <c r="U29">
        <f>Q29/M27*100</f>
        <v>-14.072509978362529</v>
      </c>
    </row>
    <row r="30" spans="11:39" x14ac:dyDescent="0.25">
      <c r="K30">
        <v>2.5</v>
      </c>
      <c r="L30">
        <f>AVERAGE(B8,F8,J8,N8,R8,V8,Z8,AD8)</f>
        <v>9.3077874999999981</v>
      </c>
      <c r="M30">
        <f>AVERAGE(C8,G8,K8,O8,S8,W8,AA8,AE8)</f>
        <v>3.2911625000000004</v>
      </c>
      <c r="P30">
        <f>L31-L27</f>
        <v>1.9046749999999992</v>
      </c>
      <c r="Q30">
        <f>M31-M27</f>
        <v>-0.24840000000000018</v>
      </c>
      <c r="S30">
        <v>3.5</v>
      </c>
      <c r="T30">
        <f>P30/L27*100</f>
        <v>21.154358763619392</v>
      </c>
      <c r="U30">
        <f>Q30/M27*100</f>
        <v>-6.4853645243511258</v>
      </c>
    </row>
    <row r="31" spans="11:39" x14ac:dyDescent="0.25">
      <c r="K31">
        <v>3.5</v>
      </c>
      <c r="L31">
        <f>AVERAGE(B9,F9,J9,N9,R9,V9,Z9,AD9)</f>
        <v>10.908374999999999</v>
      </c>
      <c r="M31">
        <f>AVERAGE(C9,G9,K9,O9,S9,W9,AA9,AE9)</f>
        <v>3.5817625</v>
      </c>
      <c r="P31">
        <f>L32-L27</f>
        <v>0.76368750000000141</v>
      </c>
      <c r="Q31">
        <f>M32-M27</f>
        <v>0.41439999999999966</v>
      </c>
      <c r="S31">
        <v>4.5</v>
      </c>
      <c r="T31">
        <f>P31/L27*100</f>
        <v>8.4819296511434334</v>
      </c>
      <c r="U31">
        <f>Q31/M27*100</f>
        <v>10.819384295052746</v>
      </c>
    </row>
    <row r="32" spans="11:39" x14ac:dyDescent="0.25">
      <c r="K32">
        <v>4.5</v>
      </c>
      <c r="L32">
        <f>AVERAGE(B10,F10,J10,N10,R10,V10,Z10,AD10)</f>
        <v>9.7673875000000017</v>
      </c>
      <c r="M32">
        <f>AVERAGE(C10,G10,K10,O10,S10,W10,AA10,AE10)</f>
        <v>4.2445624999999998</v>
      </c>
      <c r="P32">
        <f>L33-L27</f>
        <v>1.6673875000000002</v>
      </c>
      <c r="Q32">
        <f>M33-M27</f>
        <v>-0.75078750000000039</v>
      </c>
      <c r="S32">
        <v>5.5</v>
      </c>
      <c r="T32">
        <f>P32/L27*100</f>
        <v>18.518914446283198</v>
      </c>
      <c r="U32">
        <f>Q32/M27*100</f>
        <v>-19.601975112022018</v>
      </c>
    </row>
    <row r="33" spans="1:13" x14ac:dyDescent="0.25">
      <c r="K33">
        <v>5.5</v>
      </c>
      <c r="L33">
        <f>AVERAGE(B11,F11,J11,N11,R11,V11,Z11,AD11)</f>
        <v>10.671087500000001</v>
      </c>
      <c r="M33">
        <f>AVERAGE(C11,G11,K11,O11,S11,W11,AA11,AE11)</f>
        <v>3.0793749999999998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8.3282000000000007</v>
      </c>
      <c r="C42">
        <f>C5</f>
        <v>3.5783</v>
      </c>
    </row>
    <row r="43" spans="1:13" x14ac:dyDescent="0.25">
      <c r="A43" s="1">
        <v>2</v>
      </c>
      <c r="B43">
        <f>F5</f>
        <v>8.2652999999999999</v>
      </c>
      <c r="C43">
        <f>G5</f>
        <v>2.5263</v>
      </c>
    </row>
    <row r="44" spans="1:13" x14ac:dyDescent="0.25">
      <c r="A44" s="1">
        <v>3</v>
      </c>
      <c r="B44">
        <f>J5</f>
        <v>10.322800000000001</v>
      </c>
      <c r="C44">
        <f>K5</f>
        <v>2.4683999999999999</v>
      </c>
    </row>
    <row r="45" spans="1:13" x14ac:dyDescent="0.25">
      <c r="A45" s="1">
        <v>4</v>
      </c>
      <c r="B45">
        <f>N5</f>
        <v>10.517200000000001</v>
      </c>
      <c r="C45">
        <f>O5</f>
        <v>3.0293999999999999</v>
      </c>
    </row>
    <row r="46" spans="1:13" x14ac:dyDescent="0.25">
      <c r="A46" s="1">
        <v>5</v>
      </c>
      <c r="B46">
        <f>R5</f>
        <v>8.6527999999999992</v>
      </c>
      <c r="C46">
        <f>S5</f>
        <v>11.3032</v>
      </c>
    </row>
    <row r="47" spans="1:13" x14ac:dyDescent="0.25">
      <c r="A47" s="1">
        <v>6</v>
      </c>
      <c r="B47">
        <f>V5</f>
        <v>7.7629000000000001</v>
      </c>
      <c r="C47">
        <f>W5</f>
        <v>2.3820999999999999</v>
      </c>
    </row>
    <row r="48" spans="1:13" x14ac:dyDescent="0.25">
      <c r="A48" s="1">
        <v>7</v>
      </c>
      <c r="B48">
        <f>Z5</f>
        <v>7.6814</v>
      </c>
      <c r="C48">
        <f>AA5</f>
        <v>2.508</v>
      </c>
    </row>
    <row r="49" spans="1:3" x14ac:dyDescent="0.25">
      <c r="A49" s="1">
        <v>8</v>
      </c>
      <c r="B49">
        <f>AD5</f>
        <v>10.499000000000001</v>
      </c>
      <c r="C49">
        <f>AE5</f>
        <v>2.8456000000000001</v>
      </c>
    </row>
    <row r="51" spans="1:3" x14ac:dyDescent="0.25">
      <c r="A51" t="s">
        <v>28</v>
      </c>
      <c r="B51">
        <f>AVERAGE(B42:B49)</f>
        <v>9.0037000000000003</v>
      </c>
      <c r="C51">
        <f>AVERAGE(C42:C49)</f>
        <v>3.8301625000000001</v>
      </c>
    </row>
    <row r="52" spans="1:3" x14ac:dyDescent="0.25">
      <c r="A52" t="s">
        <v>15</v>
      </c>
      <c r="B52">
        <f>_xlfn.STDEV.P(B42:B49)</f>
        <v>1.1553872024131115</v>
      </c>
      <c r="C52">
        <f>_xlfn.STDEV.P(C42:C49)</f>
        <v>2.8486786695490509</v>
      </c>
    </row>
    <row r="53" spans="1:3" x14ac:dyDescent="0.25">
      <c r="A53" t="s">
        <v>29</v>
      </c>
      <c r="B53">
        <f>1.5*B52</f>
        <v>1.7330808036196674</v>
      </c>
      <c r="C53">
        <f>1.5*C52</f>
        <v>4.2730180043235766</v>
      </c>
    </row>
    <row r="54" spans="1:3" x14ac:dyDescent="0.25">
      <c r="A54" t="s">
        <v>16</v>
      </c>
      <c r="B54">
        <f>2*B52</f>
        <v>2.3107744048262231</v>
      </c>
      <c r="C54">
        <f>2*C52</f>
        <v>5.6973573390981018</v>
      </c>
    </row>
    <row r="55" spans="1:3" x14ac:dyDescent="0.25">
      <c r="A55" t="s">
        <v>30</v>
      </c>
      <c r="B55">
        <f>B51+B53</f>
        <v>10.736780803619668</v>
      </c>
      <c r="C55">
        <f>C51+C53</f>
        <v>8.1031805043235767</v>
      </c>
    </row>
    <row r="56" spans="1:3" x14ac:dyDescent="0.25">
      <c r="A56" t="s">
        <v>17</v>
      </c>
      <c r="B56">
        <f>B51+B54</f>
        <v>11.314474404826223</v>
      </c>
      <c r="C56">
        <f>C51+C54</f>
        <v>9.5275198390981011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2015-05-18T23:46:51Z</dcterms:created>
  <dcterms:modified xsi:type="dcterms:W3CDTF">2015-05-27T07:01:53Z</dcterms:modified>
</cp:coreProperties>
</file>