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<sst xmlns="http://schemas.openxmlformats.org/spreadsheetml/2006/main" count="86" uniqueCount="31">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</sst>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11.9529</v>
      </c>
      <c r="C5">
        <v>5.3174999999999999</v>
      </c>
      <c r="E5">
        <v>727</v>
      </c>
      <c r="F5">
        <v>11.5344</v>
      </c>
      <c r="G5">
        <v>3.4849000000000001</v>
      </c>
      <c r="I5">
        <v>727</v>
      </c>
      <c r="J5">
        <v>14.3591</v>
      </c>
      <c r="K5">
        <v>3.6861999999999999</v>
      </c>
      <c r="M5">
        <v>727</v>
      </c>
      <c r="N5">
        <v>13.703099999999999</v>
      </c>
      <c r="O5">
        <v>5.0750000000000002</v>
      </c>
      <c r="Q5">
        <v>727</v>
      </c>
      <c r="R5">
        <v>13.3185</v>
      </c>
      <c r="S5">
        <v>3.6873</v>
      </c>
      <c r="U5">
        <v>727</v>
      </c>
      <c r="V5">
        <v>10.8355</v>
      </c>
      <c r="W5">
        <v>9.5610999999999997</v>
      </c>
      <c r="Y5">
        <v>727</v>
      </c>
      <c r="Z5">
        <v>12.9824</v>
      </c>
      <c r="AA5">
        <v>3.4430000000000001</v>
      </c>
      <c r="AC5">
        <v>727</v>
      </c>
      <c r="AD5">
        <v>14.0984</v>
      </c>
      <c r="AE5">
        <v>4.4554</v>
      </c>
    </row>
    <row r="6" spans="1:31" x14ac:dyDescent="0.25">
      <c r="A6">
        <v>0.5</v>
      </c>
      <c r="B6">
        <v>12.666600000000001</v>
      </c>
      <c r="C6">
        <v>6.1071</v>
      </c>
      <c r="E6">
        <v>0.5</v>
      </c>
      <c r="F6">
        <v>13.5053</v>
      </c>
      <c r="G6">
        <v>3.7469999999999999</v>
      </c>
      <c r="I6">
        <v>0.5</v>
      </c>
      <c r="J6">
        <v>14.455500000000001</v>
      </c>
      <c r="K6">
        <v>3.7856000000000001</v>
      </c>
      <c r="M6">
        <v>0.5</v>
      </c>
      <c r="N6">
        <v>13.8413</v>
      </c>
      <c r="O6">
        <v>6.6882000000000001</v>
      </c>
      <c r="Q6">
        <v>0.5</v>
      </c>
      <c r="R6">
        <v>15.577400000000001</v>
      </c>
      <c r="S6">
        <v>4.0814000000000004</v>
      </c>
      <c r="U6">
        <v>0.5</v>
      </c>
      <c r="V6">
        <v>13.183999999999999</v>
      </c>
      <c r="W6">
        <v>7.6496000000000004</v>
      </c>
      <c r="Y6">
        <v>0.5</v>
      </c>
      <c r="Z6">
        <v>15.5389</v>
      </c>
      <c r="AA6">
        <v>6.3204000000000002</v>
      </c>
      <c r="AC6">
        <v>0.5</v>
      </c>
      <c r="AD6">
        <v>12.375400000000001</v>
      </c>
      <c r="AE6">
        <v>4.5004</v>
      </c>
    </row>
    <row r="7" spans="1:31" x14ac:dyDescent="0.25">
      <c r="A7">
        <v>1.5</v>
      </c>
      <c r="B7">
        <v>11.310600000000001</v>
      </c>
      <c r="C7">
        <v>5.1513</v>
      </c>
      <c r="E7">
        <v>1.5</v>
      </c>
      <c r="F7">
        <v>13.0932</v>
      </c>
      <c r="G7">
        <v>3.823</v>
      </c>
      <c r="I7">
        <v>1.5</v>
      </c>
      <c r="J7">
        <v>14.758900000000001</v>
      </c>
      <c r="K7">
        <v>3.2764000000000002</v>
      </c>
      <c r="M7">
        <v>1.5</v>
      </c>
      <c r="N7">
        <v>19.393599999999999</v>
      </c>
      <c r="O7">
        <v>4.0970000000000004</v>
      </c>
      <c r="Q7">
        <v>1.5</v>
      </c>
      <c r="R7">
        <v>12.7935</v>
      </c>
      <c r="S7">
        <v>3.5430000000000001</v>
      </c>
      <c r="U7">
        <v>1.5</v>
      </c>
      <c r="V7">
        <v>12.257199999999999</v>
      </c>
      <c r="W7">
        <v>8.1405999999999992</v>
      </c>
      <c r="Y7">
        <v>1.5</v>
      </c>
      <c r="Z7">
        <v>12.941800000000001</v>
      </c>
      <c r="AA7">
        <v>6.4188999999999998</v>
      </c>
      <c r="AC7">
        <v>1.5</v>
      </c>
      <c r="AD7">
        <v>11.635899999999999</v>
      </c>
      <c r="AE7">
        <v>5.4882999999999997</v>
      </c>
    </row>
    <row r="8" spans="1:31" x14ac:dyDescent="0.25">
      <c r="A8">
        <v>2.5</v>
      </c>
      <c r="B8">
        <v>12.5223</v>
      </c>
      <c r="C8">
        <v>4.3612000000000002</v>
      </c>
      <c r="E8">
        <v>2.5</v>
      </c>
      <c r="F8">
        <v>21.1143</v>
      </c>
      <c r="G8">
        <v>3.4802</v>
      </c>
      <c r="I8">
        <v>2.5</v>
      </c>
      <c r="J8">
        <v>23.4483</v>
      </c>
      <c r="K8">
        <v>3.5474999999999999</v>
      </c>
      <c r="M8">
        <v>2.5</v>
      </c>
      <c r="N8">
        <v>14.390700000000001</v>
      </c>
      <c r="O8">
        <v>3.5398000000000001</v>
      </c>
      <c r="Q8">
        <v>2.5</v>
      </c>
      <c r="R8">
        <v>16.346299999999999</v>
      </c>
      <c r="S8">
        <v>4.4264999999999999</v>
      </c>
      <c r="U8">
        <v>2.5</v>
      </c>
      <c r="V8">
        <v>14.2803</v>
      </c>
      <c r="W8">
        <v>4.7202000000000002</v>
      </c>
      <c r="Y8">
        <v>2.5</v>
      </c>
      <c r="Z8">
        <v>15.7079</v>
      </c>
      <c r="AA8">
        <v>6.3798000000000004</v>
      </c>
      <c r="AC8">
        <v>2.5</v>
      </c>
      <c r="AD8">
        <v>17.798999999999999</v>
      </c>
      <c r="AE8">
        <v>6.5091000000000001</v>
      </c>
    </row>
    <row r="9" spans="1:31" x14ac:dyDescent="0.25">
      <c r="A9">
        <v>3.5</v>
      </c>
      <c r="B9">
        <v>13.378299999999999</v>
      </c>
      <c r="C9">
        <v>4.4081000000000001</v>
      </c>
      <c r="E9">
        <v>3.5</v>
      </c>
      <c r="F9">
        <v>12.840999999999999</v>
      </c>
      <c r="G9">
        <v>3.4569000000000001</v>
      </c>
      <c r="I9">
        <v>3.5</v>
      </c>
      <c r="J9">
        <v>19.425999999999998</v>
      </c>
      <c r="K9">
        <v>3.5196000000000001</v>
      </c>
      <c r="M9">
        <v>3.5</v>
      </c>
      <c r="N9">
        <v>22.6327</v>
      </c>
      <c r="O9">
        <v>3.4943</v>
      </c>
      <c r="Q9">
        <v>3.5</v>
      </c>
      <c r="R9">
        <v>5.0659000000000001</v>
      </c>
      <c r="S9">
        <v>35.1447</v>
      </c>
      <c r="U9">
        <v>3.5</v>
      </c>
      <c r="V9">
        <v>12.7729</v>
      </c>
      <c r="W9">
        <v>3.7831000000000001</v>
      </c>
      <c r="Y9">
        <v>3.5</v>
      </c>
      <c r="Z9">
        <v>25.053799999999999</v>
      </c>
      <c r="AA9">
        <v>4.7046000000000001</v>
      </c>
      <c r="AC9">
        <v>3.5</v>
      </c>
      <c r="AD9">
        <v>11.997400000000001</v>
      </c>
      <c r="AE9">
        <v>7.6952999999999996</v>
      </c>
    </row>
    <row r="10" spans="1:31" x14ac:dyDescent="0.25">
      <c r="A10">
        <v>4.5</v>
      </c>
      <c r="B10">
        <v>15.798</v>
      </c>
      <c r="C10">
        <v>4.25</v>
      </c>
      <c r="E10">
        <v>4.5</v>
      </c>
      <c r="F10">
        <v>13.5665</v>
      </c>
      <c r="G10">
        <v>3.4592999999999998</v>
      </c>
      <c r="I10">
        <v>4.5</v>
      </c>
      <c r="J10">
        <v>16.0914</v>
      </c>
      <c r="K10">
        <v>3.5594000000000001</v>
      </c>
      <c r="M10">
        <v>4.5</v>
      </c>
      <c r="N10">
        <v>21.888000000000002</v>
      </c>
      <c r="O10">
        <v>3.4571000000000001</v>
      </c>
      <c r="Q10">
        <v>4.5</v>
      </c>
      <c r="R10">
        <v>3.9315000000000002</v>
      </c>
      <c r="S10">
        <v>29.8565</v>
      </c>
      <c r="U10">
        <v>4.5</v>
      </c>
      <c r="V10">
        <v>12.9579</v>
      </c>
      <c r="W10">
        <v>4.0217000000000001</v>
      </c>
      <c r="Y10">
        <v>4.5</v>
      </c>
      <c r="Z10">
        <v>17.340399999999999</v>
      </c>
      <c r="AA10">
        <v>4.3471000000000002</v>
      </c>
      <c r="AC10">
        <v>4.5</v>
      </c>
      <c r="AD10">
        <v>12.709199999999999</v>
      </c>
      <c r="AE10">
        <v>6.3616999999999999</v>
      </c>
    </row>
    <row r="11" spans="1:31" x14ac:dyDescent="0.25">
      <c r="A11">
        <v>5.5</v>
      </c>
      <c r="B11">
        <v>18.290099999999999</v>
      </c>
      <c r="C11">
        <v>3.8685999999999998</v>
      </c>
      <c r="E11">
        <v>5.5</v>
      </c>
      <c r="F11">
        <v>12.6602</v>
      </c>
      <c r="G11">
        <v>4.0098000000000003</v>
      </c>
      <c r="I11">
        <v>5.5</v>
      </c>
      <c r="J11">
        <v>19.694800000000001</v>
      </c>
      <c r="K11">
        <v>3.4098999999999999</v>
      </c>
      <c r="M11">
        <v>5.5</v>
      </c>
      <c r="N11">
        <v>19.239799999999999</v>
      </c>
      <c r="O11">
        <v>3.4689999999999999</v>
      </c>
      <c r="Q11">
        <v>5.5</v>
      </c>
      <c r="R11">
        <v>4.3975</v>
      </c>
      <c r="S11">
        <v>19.261399999999998</v>
      </c>
      <c r="U11">
        <v>5.5</v>
      </c>
      <c r="V11">
        <v>13.414</v>
      </c>
      <c r="W11">
        <v>3.7199</v>
      </c>
      <c r="Y11">
        <v>5.5</v>
      </c>
      <c r="Z11">
        <v>16.419899999999998</v>
      </c>
      <c r="AA11">
        <v>4.1481000000000003</v>
      </c>
      <c r="AC11">
        <v>5.5</v>
      </c>
      <c r="AD11">
        <v>11.373200000000001</v>
      </c>
      <c r="AE11">
        <v>4.9844999999999997</v>
      </c>
    </row>
    <row r="13" spans="1:31" x14ac:dyDescent="0.25">
      <c r="A13" t="s">
        <v>14</v>
      </c>
      <c r="B13">
        <f>AVERAGE(B6:B11)</f>
        <v>13.994316666666668</v>
      </c>
      <c r="C13">
        <f>AVERAGE(C6:C11)</f>
        <v>4.6910499999999997</v>
      </c>
      <c r="E13" t="s">
        <v>14</v>
      </c>
      <c r="F13">
        <f t="shared" ref="D13:AE13" si="0">AVERAGE(F6:F11)</f>
        <v>14.463416666666667</v>
      </c>
      <c r="G13">
        <f t="shared" si="0"/>
        <v>3.6626999999999996</v>
      </c>
      <c r="I13" t="s">
        <v>14</v>
      </c>
      <c r="J13">
        <f t="shared" si="0"/>
        <v>17.979150000000001</v>
      </c>
      <c r="K13">
        <f t="shared" si="0"/>
        <v>3.5164000000000004</v>
      </c>
      <c r="M13" t="s">
        <v>14</v>
      </c>
      <c r="N13">
        <f t="shared" si="0"/>
        <v>18.564350000000001</v>
      </c>
      <c r="O13">
        <f t="shared" si="0"/>
        <v>4.1242333333333336</v>
      </c>
      <c r="Q13" t="s">
        <v>14</v>
      </c>
      <c r="R13">
        <f t="shared" si="0"/>
        <v>9.6853499999999997</v>
      </c>
      <c r="S13">
        <f t="shared" si="0"/>
        <v>16.052249999999997</v>
      </c>
      <c r="U13" t="s">
        <v>14</v>
      </c>
      <c r="V13">
        <f t="shared" si="0"/>
        <v>13.144383333333332</v>
      </c>
      <c r="W13">
        <f t="shared" si="0"/>
        <v>5.3391833333333336</v>
      </c>
      <c r="Y13" t="s">
        <v>14</v>
      </c>
      <c r="Z13">
        <f t="shared" si="0"/>
        <v>17.167116666666669</v>
      </c>
      <c r="AA13">
        <f t="shared" si="0"/>
        <v>5.3864833333333335</v>
      </c>
      <c r="AC13" t="s">
        <v>14</v>
      </c>
      <c r="AD13">
        <f t="shared" si="0"/>
        <v>12.981683333333331</v>
      </c>
      <c r="AE13">
        <f t="shared" si="0"/>
        <v>5.9232166666666659</v>
      </c>
    </row>
    <row r="14" spans="1:31" x14ac:dyDescent="0.25">
      <c r="A14" t="s">
        <v>15</v>
      </c>
      <c r="B14">
        <f>_xlfn.STDEV.P(B6:B11)</f>
        <v>2.3529592824190932</v>
      </c>
      <c r="C14">
        <f>_xlfn.STDEV.P(C6:C11)</f>
        <v>0.73901268538954845</v>
      </c>
      <c r="E14" t="s">
        <v>15</v>
      </c>
      <c r="F14">
        <f t="shared" ref="D14:AE14" si="1">_xlfn.STDEV.P(F6:F11)</f>
        <v>2.9921568605364808</v>
      </c>
      <c r="G14">
        <f t="shared" si="1"/>
        <v>0.21225473689256824</v>
      </c>
      <c r="I14" t="s">
        <v>15</v>
      </c>
      <c r="J14">
        <f t="shared" si="1"/>
        <v>3.1963038814386753</v>
      </c>
      <c r="K14">
        <f t="shared" si="1"/>
        <v>0.15504694987863082</v>
      </c>
      <c r="M14" t="s">
        <v>15</v>
      </c>
      <c r="N14">
        <f t="shared" si="1"/>
        <v>3.3780804444486927</v>
      </c>
      <c r="O14">
        <f t="shared" si="1"/>
        <v>1.1681497230901323</v>
      </c>
      <c r="Q14" t="s">
        <v>15</v>
      </c>
      <c r="R14">
        <f t="shared" si="1"/>
        <v>5.3409201809394879</v>
      </c>
      <c r="S14">
        <f t="shared" si="1"/>
        <v>12.911998664904674</v>
      </c>
      <c r="U14" t="s">
        <v>15</v>
      </c>
      <c r="V14">
        <f t="shared" si="1"/>
        <v>0.62241993706464449</v>
      </c>
      <c r="W14">
        <f t="shared" si="1"/>
        <v>1.8415725647904524</v>
      </c>
      <c r="Y14" t="s">
        <v>15</v>
      </c>
      <c r="Z14">
        <f t="shared" si="1"/>
        <v>3.7731913457163571</v>
      </c>
      <c r="AA14">
        <f t="shared" si="1"/>
        <v>1.0003031530768878</v>
      </c>
      <c r="AC14" t="s">
        <v>15</v>
      </c>
      <c r="AD14">
        <f t="shared" si="1"/>
        <v>2.1990729716683433</v>
      </c>
      <c r="AE14">
        <f t="shared" si="1"/>
        <v>1.0622738981647923</v>
      </c>
    </row>
    <row r="15" spans="1:31" x14ac:dyDescent="0.25">
      <c r="A15" t="s">
        <v>16</v>
      </c>
      <c r="B15">
        <f>B14*2</f>
        <v>4.7059185648381865</v>
      </c>
      <c r="C15">
        <f>C14*2</f>
        <v>1.4780253707790969</v>
      </c>
      <c r="E15" t="s">
        <v>16</v>
      </c>
      <c r="F15">
        <f t="shared" ref="D15:AE15" si="2">F14*2</f>
        <v>5.9843137210729616</v>
      </c>
      <c r="G15">
        <f t="shared" si="2"/>
        <v>0.42450947378513648</v>
      </c>
      <c r="I15" t="s">
        <v>16</v>
      </c>
      <c r="J15">
        <f t="shared" si="2"/>
        <v>6.3926077628773506</v>
      </c>
      <c r="K15">
        <f t="shared" si="2"/>
        <v>0.31009389975726165</v>
      </c>
      <c r="M15" t="s">
        <v>16</v>
      </c>
      <c r="N15">
        <f t="shared" si="2"/>
        <v>6.7561608888973854</v>
      </c>
      <c r="O15">
        <f t="shared" si="2"/>
        <v>2.3362994461802646</v>
      </c>
      <c r="Q15" t="s">
        <v>16</v>
      </c>
      <c r="R15">
        <f t="shared" si="2"/>
        <v>10.681840361878976</v>
      </c>
      <c r="S15">
        <f t="shared" si="2"/>
        <v>25.823997329809348</v>
      </c>
      <c r="U15" t="s">
        <v>16</v>
      </c>
      <c r="V15">
        <f t="shared" si="2"/>
        <v>1.244839874129289</v>
      </c>
      <c r="W15">
        <f t="shared" si="2"/>
        <v>3.6831451295809048</v>
      </c>
      <c r="Y15" t="s">
        <v>16</v>
      </c>
      <c r="Z15">
        <f t="shared" si="2"/>
        <v>7.5463826914327141</v>
      </c>
      <c r="AA15">
        <f t="shared" si="2"/>
        <v>2.0006063061537755</v>
      </c>
      <c r="AC15" t="s">
        <v>16</v>
      </c>
      <c r="AD15">
        <f t="shared" si="2"/>
        <v>4.3981459433366865</v>
      </c>
      <c r="AE15">
        <f t="shared" si="2"/>
        <v>2.1245477963295847</v>
      </c>
    </row>
    <row r="16" spans="1:31" x14ac:dyDescent="0.25">
      <c r="A16" t="s">
        <v>17</v>
      </c>
      <c r="B16">
        <f>B13+B15</f>
        <v>18.700235231504855</v>
      </c>
      <c r="C16">
        <f>C13+C15</f>
        <v>6.1690753707790966</v>
      </c>
      <c r="E16" t="s">
        <v>17</v>
      </c>
      <c r="F16">
        <f t="shared" ref="D16:AE16" si="3">F13+F15</f>
        <v>20.447730387739629</v>
      </c>
      <c r="G16">
        <f t="shared" si="3"/>
        <v>4.0872094737851361</v>
      </c>
      <c r="I16" t="s">
        <v>17</v>
      </c>
      <c r="J16">
        <f t="shared" si="3"/>
        <v>24.371757762877351</v>
      </c>
      <c r="K16">
        <f t="shared" si="3"/>
        <v>3.8264938997572622</v>
      </c>
      <c r="M16" t="s">
        <v>17</v>
      </c>
      <c r="N16">
        <f t="shared" si="3"/>
        <v>25.320510888897388</v>
      </c>
      <c r="O16">
        <f t="shared" si="3"/>
        <v>6.4605327795135983</v>
      </c>
      <c r="Q16" t="s">
        <v>17</v>
      </c>
      <c r="R16">
        <f t="shared" si="3"/>
        <v>20.367190361878976</v>
      </c>
      <c r="S16">
        <f t="shared" si="3"/>
        <v>41.876247329809345</v>
      </c>
      <c r="U16" t="s">
        <v>17</v>
      </c>
      <c r="V16">
        <f t="shared" si="3"/>
        <v>14.389223207462621</v>
      </c>
      <c r="W16">
        <f t="shared" si="3"/>
        <v>9.0223284629142384</v>
      </c>
      <c r="Y16" t="s">
        <v>17</v>
      </c>
      <c r="Z16">
        <f t="shared" si="3"/>
        <v>24.713499358099384</v>
      </c>
      <c r="AA16">
        <f t="shared" si="3"/>
        <v>7.3870896394871091</v>
      </c>
      <c r="AC16" t="s">
        <v>17</v>
      </c>
      <c r="AD16">
        <f t="shared" si="3"/>
        <v>17.379829276670016</v>
      </c>
      <c r="AE16">
        <f t="shared" si="3"/>
        <v>8.0477644629962501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12.848037499999998</v>
      </c>
      <c r="M27">
        <f>AVERAGE(C5,G5,K5,O5,S5,W5,AA5,AE5)</f>
        <v>4.8388</v>
      </c>
      <c r="P27">
        <f>L28-L27</f>
        <v>1.0450125000000003</v>
      </c>
      <c r="Q27">
        <f>M28-M27</f>
        <v>0.52116249999999997</v>
      </c>
      <c r="S27">
        <v>0.5</v>
      </c>
      <c r="T27">
        <f>P27/L27*100</f>
        <v>8.1336351952584227</v>
      </c>
      <c r="U27">
        <f>Q27/M27*100</f>
        <v>10.770490617508473</v>
      </c>
      <c r="Y27">
        <f>L27</f>
        <v>12.848037499999998</v>
      </c>
      <c r="Z27">
        <f>M27</f>
        <v>4.8388</v>
      </c>
      <c r="AB27">
        <f>T27</f>
        <v>8.1336351952584227</v>
      </c>
      <c r="AC27">
        <f>T28</f>
        <v>5.2541098202741132</v>
      </c>
      <c r="AD27">
        <f>T29</f>
        <v>31.935616626274637</v>
      </c>
      <c r="AE27">
        <f>T30</f>
        <v>19.831530690971281</v>
      </c>
      <c r="AF27">
        <f>T31</f>
        <v>11.18711709862305</v>
      </c>
      <c r="AG27">
        <f>T32</f>
        <v>12.361031791820352</v>
      </c>
      <c r="AH27">
        <f>U27</f>
        <v>10.770490617508473</v>
      </c>
      <c r="AI27">
        <f>U28</f>
        <v>3.1725324460610009</v>
      </c>
      <c r="AJ27">
        <f>U29</f>
        <v>-4.5106741340828265</v>
      </c>
      <c r="AK27">
        <f>U30</f>
        <v>71.030524096883511</v>
      </c>
      <c r="AL27">
        <f>U31</f>
        <v>53.221873191700432</v>
      </c>
      <c r="AM27">
        <f>U32</f>
        <v>21.081673142101334</v>
      </c>
    </row>
    <row r="28" spans="11:39" x14ac:dyDescent="0.25">
      <c r="K28">
        <v>0.5</v>
      </c>
      <c r="L28">
        <f>AVERAGE(B6,F6,J6,N6,R6,V6,Z6,AD6)</f>
        <v>13.893049999999999</v>
      </c>
      <c r="M28">
        <f>AVERAGE(C6,G6,K6,O6,S6,W6,AA6,AE6)</f>
        <v>5.3599625</v>
      </c>
      <c r="P28">
        <f>L29-L27</f>
        <v>0.67505000000000059</v>
      </c>
      <c r="Q28">
        <f>M29-M27</f>
        <v>0.15351249999999972</v>
      </c>
      <c r="S28">
        <v>1.5</v>
      </c>
      <c r="T28">
        <f>P28/L27*100</f>
        <v>5.2541098202741132</v>
      </c>
      <c r="U28">
        <f>Q28/M27*100</f>
        <v>3.1725324460610009</v>
      </c>
    </row>
    <row r="29" spans="11:39" x14ac:dyDescent="0.25">
      <c r="K29">
        <v>1.5</v>
      </c>
      <c r="L29">
        <f>AVERAGE(B7,F7,J7,N7,R7,V7,Z7,AD7)</f>
        <v>13.523087499999999</v>
      </c>
      <c r="M29">
        <f>AVERAGE(C7,G7,K7,O7,S7,W7,AA7,AE7)</f>
        <v>4.9923124999999997</v>
      </c>
      <c r="P29">
        <f>L30-L27</f>
        <v>4.1030999999999995</v>
      </c>
      <c r="Q29">
        <f>M30-M27</f>
        <v>-0.2182624999999998</v>
      </c>
      <c r="S29">
        <v>2.5</v>
      </c>
      <c r="T29">
        <f>P29/L27*100</f>
        <v>31.935616626274637</v>
      </c>
      <c r="U29">
        <f>Q29/M27*100</f>
        <v>-4.5106741340828265</v>
      </c>
    </row>
    <row r="30" spans="11:39" x14ac:dyDescent="0.25">
      <c r="K30">
        <v>2.5</v>
      </c>
      <c r="L30">
        <f>AVERAGE(B8,F8,J8,N8,R8,V8,Z8,AD8)</f>
        <v>16.951137499999998</v>
      </c>
      <c r="M30">
        <f>AVERAGE(C8,G8,K8,O8,S8,W8,AA8,AE8)</f>
        <v>4.6205375000000002</v>
      </c>
      <c r="P30">
        <f>L31-L27</f>
        <v>2.5479624999999988</v>
      </c>
      <c r="Q30">
        <f>M31-M27</f>
        <v>3.4370249999999993</v>
      </c>
      <c r="S30">
        <v>3.5</v>
      </c>
      <c r="T30">
        <f>P30/L27*100</f>
        <v>19.831530690971281</v>
      </c>
      <c r="U30">
        <f>Q30/M27*100</f>
        <v>71.030524096883511</v>
      </c>
    </row>
    <row r="31" spans="11:39" x14ac:dyDescent="0.25">
      <c r="K31">
        <v>3.5</v>
      </c>
      <c r="L31">
        <f>AVERAGE(B9,F9,J9,N9,R9,V9,Z9,AD9)</f>
        <v>15.395999999999997</v>
      </c>
      <c r="M31">
        <f>AVERAGE(C9,G9,K9,O9,S9,W9,AA9,AE9)</f>
        <v>8.2758249999999993</v>
      </c>
      <c r="P31">
        <f>L32-L27</f>
        <v>1.4373250000000013</v>
      </c>
      <c r="Q31">
        <f>M32-M27</f>
        <v>2.5753000000000004</v>
      </c>
      <c r="S31">
        <v>4.5</v>
      </c>
      <c r="T31">
        <f>P31/L27*100</f>
        <v>11.18711709862305</v>
      </c>
      <c r="U31">
        <f>Q31/M27*100</f>
        <v>53.221873191700432</v>
      </c>
    </row>
    <row r="32" spans="11:39" x14ac:dyDescent="0.25">
      <c r="K32">
        <v>4.5</v>
      </c>
      <c r="L32">
        <f>AVERAGE(B10,F10,J10,N10,R10,V10,Z10,AD10)</f>
        <v>14.2853625</v>
      </c>
      <c r="M32">
        <f>AVERAGE(C10,G10,K10,O10,S10,W10,AA10,AE10)</f>
        <v>7.4141000000000004</v>
      </c>
      <c r="P32">
        <f>L33-L27</f>
        <v>1.5881500000000006</v>
      </c>
      <c r="Q32">
        <f>M33-M27</f>
        <v>1.0200999999999993</v>
      </c>
      <c r="S32">
        <v>5.5</v>
      </c>
      <c r="T32">
        <f>P32/L27*100</f>
        <v>12.361031791820352</v>
      </c>
      <c r="U32">
        <f>Q32/M27*100</f>
        <v>21.081673142101334</v>
      </c>
    </row>
    <row r="33" spans="1:13" x14ac:dyDescent="0.25">
      <c r="K33">
        <v>5.5</v>
      </c>
      <c r="L33">
        <f>AVERAGE(B11,F11,J11,N11,R11,V11,Z11,AD11)</f>
        <v>14.436187499999999</v>
      </c>
      <c r="M33">
        <f>AVERAGE(C11,G11,K11,O11,S11,W11,AA11,AE11)</f>
        <v>5.8588999999999993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11.9529</v>
      </c>
      <c r="C42">
        <f>C5</f>
        <v>5.3174999999999999</v>
      </c>
    </row>
    <row r="43" spans="1:13" x14ac:dyDescent="0.25">
      <c r="A43" s="1">
        <v>2</v>
      </c>
      <c r="B43">
        <f>F5</f>
        <v>11.5344</v>
      </c>
      <c r="C43">
        <f>G5</f>
        <v>3.4849000000000001</v>
      </c>
    </row>
    <row r="44" spans="1:13" x14ac:dyDescent="0.25">
      <c r="A44" s="1">
        <v>3</v>
      </c>
      <c r="B44">
        <f>J5</f>
        <v>14.3591</v>
      </c>
      <c r="C44">
        <f>K5</f>
        <v>3.6861999999999999</v>
      </c>
    </row>
    <row r="45" spans="1:13" x14ac:dyDescent="0.25">
      <c r="A45" s="1">
        <v>4</v>
      </c>
      <c r="B45">
        <f>N5</f>
        <v>13.703099999999999</v>
      </c>
      <c r="C45">
        <f>O5</f>
        <v>5.0750000000000002</v>
      </c>
    </row>
    <row r="46" spans="1:13" x14ac:dyDescent="0.25">
      <c r="A46" s="1">
        <v>5</v>
      </c>
      <c r="B46">
        <f>R5</f>
        <v>13.3185</v>
      </c>
      <c r="C46">
        <f>S5</f>
        <v>3.6873</v>
      </c>
    </row>
    <row r="47" spans="1:13" x14ac:dyDescent="0.25">
      <c r="A47" s="1">
        <v>6</v>
      </c>
      <c r="B47">
        <f>V5</f>
        <v>10.8355</v>
      </c>
      <c r="C47">
        <f>W5</f>
        <v>9.5610999999999997</v>
      </c>
    </row>
    <row r="48" spans="1:13" x14ac:dyDescent="0.25">
      <c r="A48" s="1">
        <v>7</v>
      </c>
      <c r="B48">
        <f>Z5</f>
        <v>12.9824</v>
      </c>
      <c r="C48">
        <f>AA5</f>
        <v>3.4430000000000001</v>
      </c>
    </row>
    <row r="49" spans="1:3" x14ac:dyDescent="0.25">
      <c r="A49" s="1">
        <v>8</v>
      </c>
      <c r="B49">
        <f>AD5</f>
        <v>14.0984</v>
      </c>
      <c r="C49">
        <f>AE5</f>
        <v>4.4554</v>
      </c>
    </row>
    <row r="51" spans="1:3" x14ac:dyDescent="0.25">
      <c r="A51" t="s">
        <v>28</v>
      </c>
      <c r="B51">
        <f>AVERAGE(B42:B49)</f>
        <v>12.848037499999998</v>
      </c>
      <c r="C51">
        <f>AVERAGE(C42:C49)</f>
        <v>4.8388</v>
      </c>
    </row>
    <row r="52" spans="1:3" x14ac:dyDescent="0.25">
      <c r="A52" t="s">
        <v>15</v>
      </c>
      <c r="B52">
        <f>_xlfn.STDEV.P(B42:B49)</f>
        <v>1.1934434527214726</v>
      </c>
      <c r="C52">
        <f>_xlfn.STDEV.P(C42:C49)</f>
        <v>1.9094435982767342</v>
      </c>
    </row>
    <row r="53" spans="1:3" x14ac:dyDescent="0.25">
      <c r="A53" t="s">
        <v>29</v>
      </c>
      <c r="B53">
        <f>1.5*B52</f>
        <v>1.7901651790822088</v>
      </c>
      <c r="C53">
        <f>1.5*C52</f>
        <v>2.8641653974151011</v>
      </c>
    </row>
    <row r="54" spans="1:3" x14ac:dyDescent="0.25">
      <c r="A54" t="s">
        <v>16</v>
      </c>
      <c r="B54">
        <f>2*B52</f>
        <v>2.3868869054429451</v>
      </c>
      <c r="C54">
        <f>2*C52</f>
        <v>3.8188871965534683</v>
      </c>
    </row>
    <row r="55" spans="1:3" x14ac:dyDescent="0.25">
      <c r="A55" t="s">
        <v>30</v>
      </c>
      <c r="B55">
        <f>B51+B53</f>
        <v>14.638202679082207</v>
      </c>
      <c r="C55">
        <f>C51+C53</f>
        <v>7.7029653974151007</v>
      </c>
    </row>
    <row r="56" spans="1:3" x14ac:dyDescent="0.25">
      <c r="A56" t="s">
        <v>17</v>
      </c>
      <c r="B56">
        <f>B51+B54</f>
        <v>15.234924405442943</v>
      </c>
      <c r="C56">
        <f>C51+C54</f>
        <v>8.6576871965534679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2015-05-18T23:56:10Z</dcterms:created>
  <dcterms:modified xsi:type="dcterms:W3CDTF">2015-05-28T01:35:43Z</dcterms:modified>
</cp:coreProperties>
</file>