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<sst xmlns="http://schemas.openxmlformats.org/spreadsheetml/2006/main" count="86" uniqueCount="31">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</sst>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81.120500000000007</v>
      </c>
      <c r="C5">
        <v>14.1539</v>
      </c>
      <c r="E5">
        <v>727</v>
      </c>
      <c r="F5">
        <v>29.267299999999999</v>
      </c>
      <c r="G5">
        <v>3.9424000000000001</v>
      </c>
      <c r="I5">
        <v>727</v>
      </c>
      <c r="J5">
        <v>5.4318</v>
      </c>
      <c r="K5">
        <v>3.6635</v>
      </c>
      <c r="M5">
        <v>727</v>
      </c>
      <c r="N5">
        <v>21.275300000000001</v>
      </c>
      <c r="O5">
        <v>5.5614999999999997</v>
      </c>
      <c r="Q5">
        <v>727</v>
      </c>
      <c r="R5">
        <v>15.543799999999999</v>
      </c>
      <c r="S5">
        <v>3.4260000000000002</v>
      </c>
      <c r="U5">
        <v>727</v>
      </c>
      <c r="V5">
        <v>13.619899999999999</v>
      </c>
      <c r="W5">
        <v>3.0310999999999999</v>
      </c>
      <c r="Y5">
        <v>727</v>
      </c>
      <c r="Z5">
        <v>37.037599999999998</v>
      </c>
      <c r="AA5">
        <v>7.6563999999999997</v>
      </c>
      <c r="AC5">
        <v>727</v>
      </c>
      <c r="AD5">
        <v>13.202299999999999</v>
      </c>
      <c r="AE5">
        <v>3.8026</v>
      </c>
    </row>
    <row r="6" spans="1:31" x14ac:dyDescent="0.25">
      <c r="A6">
        <v>0.5</v>
      </c>
      <c r="B6">
        <v>5.5734000000000004</v>
      </c>
      <c r="C6">
        <v>6.5967000000000002</v>
      </c>
      <c r="E6">
        <v>0.5</v>
      </c>
      <c r="F6">
        <v>7.9001000000000001</v>
      </c>
      <c r="G6">
        <v>3.21</v>
      </c>
      <c r="I6">
        <v>0.5</v>
      </c>
      <c r="J6">
        <v>16.3719</v>
      </c>
      <c r="K6">
        <v>3.8866000000000001</v>
      </c>
      <c r="M6">
        <v>0.5</v>
      </c>
      <c r="N6">
        <v>27.481100000000001</v>
      </c>
      <c r="O6">
        <v>4.3169000000000004</v>
      </c>
      <c r="Q6">
        <v>0.5</v>
      </c>
      <c r="R6">
        <v>6.9903000000000004</v>
      </c>
      <c r="S6">
        <v>2.1776</v>
      </c>
      <c r="U6">
        <v>0.5</v>
      </c>
      <c r="V6">
        <v>11.163500000000001</v>
      </c>
      <c r="W6">
        <v>2.1659000000000002</v>
      </c>
      <c r="Y6">
        <v>0.5</v>
      </c>
      <c r="Z6">
        <v>19.037600000000001</v>
      </c>
      <c r="AA6">
        <v>3.5794999999999999</v>
      </c>
      <c r="AC6">
        <v>0.5</v>
      </c>
      <c r="AD6">
        <v>18.610600000000002</v>
      </c>
      <c r="AE6">
        <v>3.7065999999999999</v>
      </c>
    </row>
    <row r="7" spans="1:31" x14ac:dyDescent="0.25">
      <c r="A7">
        <v>1.5</v>
      </c>
      <c r="B7">
        <v>5.8296000000000001</v>
      </c>
      <c r="C7">
        <v>3.8573</v>
      </c>
      <c r="E7">
        <v>1.5</v>
      </c>
      <c r="F7">
        <v>9.5619999999999994</v>
      </c>
      <c r="G7">
        <v>2.5301</v>
      </c>
      <c r="I7">
        <v>1.5</v>
      </c>
      <c r="J7">
        <v>34.4681</v>
      </c>
      <c r="K7">
        <v>4.2328000000000001</v>
      </c>
      <c r="M7">
        <v>1.5</v>
      </c>
      <c r="N7">
        <v>67.358999999999995</v>
      </c>
      <c r="O7">
        <v>7.9569999999999999</v>
      </c>
      <c r="Q7">
        <v>1.5</v>
      </c>
      <c r="R7">
        <v>11.6228</v>
      </c>
      <c r="S7">
        <v>2.3214999999999999</v>
      </c>
      <c r="U7">
        <v>1.5</v>
      </c>
      <c r="V7">
        <v>4.2220000000000004</v>
      </c>
      <c r="W7">
        <v>2.2589999999999999</v>
      </c>
      <c r="Y7">
        <v>1.5</v>
      </c>
      <c r="Z7">
        <v>27.0152</v>
      </c>
      <c r="AA7">
        <v>5.9702999999999999</v>
      </c>
      <c r="AC7">
        <v>1.5</v>
      </c>
      <c r="AD7">
        <v>23.406500000000001</v>
      </c>
      <c r="AE7">
        <v>4.2515000000000001</v>
      </c>
    </row>
    <row r="8" spans="1:31" x14ac:dyDescent="0.25">
      <c r="A8">
        <v>2.5</v>
      </c>
      <c r="B8">
        <v>10.2995</v>
      </c>
      <c r="C8">
        <v>2.3567</v>
      </c>
      <c r="E8">
        <v>2.5</v>
      </c>
      <c r="F8">
        <v>9.3504000000000005</v>
      </c>
      <c r="G8">
        <v>2.4908000000000001</v>
      </c>
      <c r="I8">
        <v>2.5</v>
      </c>
      <c r="J8">
        <v>6.3636999999999997</v>
      </c>
      <c r="K8">
        <v>2.8570000000000002</v>
      </c>
      <c r="M8">
        <v>2.5</v>
      </c>
      <c r="N8">
        <v>20.197099999999999</v>
      </c>
      <c r="O8">
        <v>3.2879999999999998</v>
      </c>
      <c r="Q8">
        <v>2.5</v>
      </c>
      <c r="R8">
        <v>5.6402000000000001</v>
      </c>
      <c r="S8">
        <v>2.2925</v>
      </c>
      <c r="U8">
        <v>2.5</v>
      </c>
      <c r="V8">
        <v>4.3781999999999996</v>
      </c>
      <c r="W8">
        <v>2.1671</v>
      </c>
      <c r="Y8">
        <v>2.5</v>
      </c>
      <c r="Z8">
        <v>14.2196</v>
      </c>
      <c r="AA8">
        <v>2.4525000000000001</v>
      </c>
      <c r="AC8">
        <v>2.5</v>
      </c>
      <c r="AD8">
        <v>7.2874999999999996</v>
      </c>
      <c r="AE8">
        <v>2.5644999999999998</v>
      </c>
    </row>
    <row r="9" spans="1:31" x14ac:dyDescent="0.25">
      <c r="A9">
        <v>3.5</v>
      </c>
      <c r="B9">
        <v>25.666699999999999</v>
      </c>
      <c r="C9">
        <v>3.7097000000000002</v>
      </c>
      <c r="E9">
        <v>3.5</v>
      </c>
      <c r="F9">
        <v>3.8852000000000002</v>
      </c>
      <c r="G9">
        <v>2.1751999999999998</v>
      </c>
      <c r="I9">
        <v>3.5</v>
      </c>
      <c r="J9">
        <v>7.5303000000000004</v>
      </c>
      <c r="K9">
        <v>2.5196000000000001</v>
      </c>
      <c r="M9">
        <v>3.5</v>
      </c>
      <c r="N9">
        <v>15.5318</v>
      </c>
      <c r="O9">
        <v>3.5087999999999999</v>
      </c>
      <c r="Q9">
        <v>3.5</v>
      </c>
      <c r="R9">
        <v>3.3241000000000001</v>
      </c>
      <c r="S9">
        <v>2.16</v>
      </c>
      <c r="U9">
        <v>3.5</v>
      </c>
      <c r="V9">
        <v>4.6346999999999996</v>
      </c>
      <c r="W9">
        <v>2.1175000000000002</v>
      </c>
      <c r="Y9">
        <v>3.5</v>
      </c>
      <c r="Z9">
        <v>3.0777999999999999</v>
      </c>
      <c r="AA9">
        <v>2.4352999999999998</v>
      </c>
      <c r="AC9">
        <v>3.5</v>
      </c>
      <c r="AD9">
        <v>5.8761000000000001</v>
      </c>
      <c r="AE9">
        <v>2.3393000000000002</v>
      </c>
    </row>
    <row r="10" spans="1:31" x14ac:dyDescent="0.25">
      <c r="A10">
        <v>4.5</v>
      </c>
      <c r="B10">
        <v>15.7981</v>
      </c>
      <c r="C10">
        <v>3.0182000000000002</v>
      </c>
      <c r="E10">
        <v>4.5</v>
      </c>
      <c r="F10">
        <v>4.5594000000000001</v>
      </c>
      <c r="G10">
        <v>2.2751999999999999</v>
      </c>
      <c r="I10">
        <v>4.5</v>
      </c>
      <c r="J10">
        <v>11.193899999999999</v>
      </c>
      <c r="K10">
        <v>2.5541999999999998</v>
      </c>
      <c r="M10">
        <v>4.5</v>
      </c>
      <c r="N10">
        <v>43.148200000000003</v>
      </c>
      <c r="O10">
        <v>8.6806000000000001</v>
      </c>
      <c r="Q10">
        <v>4.5</v>
      </c>
      <c r="R10">
        <v>4.1890999999999998</v>
      </c>
      <c r="S10">
        <v>2.121</v>
      </c>
      <c r="U10">
        <v>4.5</v>
      </c>
      <c r="V10">
        <v>7.9699</v>
      </c>
      <c r="W10">
        <v>2.5977999999999999</v>
      </c>
      <c r="Y10">
        <v>4.5</v>
      </c>
      <c r="Z10">
        <v>7.9077999999999999</v>
      </c>
      <c r="AA10">
        <v>2.6332</v>
      </c>
      <c r="AC10">
        <v>4.5</v>
      </c>
      <c r="AD10">
        <v>30.633299999999998</v>
      </c>
      <c r="AE10">
        <v>6.3605999999999998</v>
      </c>
    </row>
    <row r="11" spans="1:31" x14ac:dyDescent="0.25">
      <c r="A11">
        <v>5.5</v>
      </c>
      <c r="B11">
        <v>16.592199999999998</v>
      </c>
      <c r="C11">
        <v>3.4476</v>
      </c>
      <c r="E11">
        <v>5.5</v>
      </c>
      <c r="F11">
        <v>7.6468999999999996</v>
      </c>
      <c r="G11">
        <v>2.8176999999999999</v>
      </c>
      <c r="I11">
        <v>5.5</v>
      </c>
      <c r="J11">
        <v>4.4379</v>
      </c>
      <c r="K11">
        <v>2.1263000000000001</v>
      </c>
      <c r="M11">
        <v>5.5</v>
      </c>
      <c r="N11">
        <v>33.738999999999997</v>
      </c>
      <c r="O11">
        <v>6.7464000000000004</v>
      </c>
      <c r="Q11">
        <v>5.5</v>
      </c>
      <c r="R11">
        <v>3.6295999999999999</v>
      </c>
      <c r="S11">
        <v>1.8669</v>
      </c>
      <c r="U11">
        <v>5.5</v>
      </c>
      <c r="V11">
        <v>17.749700000000001</v>
      </c>
      <c r="W11">
        <v>4.62</v>
      </c>
      <c r="Y11">
        <v>5.5</v>
      </c>
      <c r="Z11">
        <v>7.0201000000000002</v>
      </c>
      <c r="AA11">
        <v>2.4455</v>
      </c>
      <c r="AC11">
        <v>5.5</v>
      </c>
      <c r="AD11">
        <v>39.827800000000003</v>
      </c>
      <c r="AE11">
        <v>5.8948</v>
      </c>
    </row>
    <row r="13" spans="1:31" x14ac:dyDescent="0.25">
      <c r="A13" t="s">
        <v>14</v>
      </c>
      <c r="B13">
        <f>AVERAGE(B6:B11)</f>
        <v>13.29325</v>
      </c>
      <c r="C13">
        <f>AVERAGE(C6:C11)</f>
        <v>3.831033333333334</v>
      </c>
      <c r="E13" t="s">
        <v>14</v>
      </c>
      <c r="F13">
        <f t="shared" ref="D13:AE13" si="0">AVERAGE(F6:F11)</f>
        <v>7.1506666666666669</v>
      </c>
      <c r="G13">
        <f t="shared" si="0"/>
        <v>2.5831666666666666</v>
      </c>
      <c r="I13" t="s">
        <v>14</v>
      </c>
      <c r="J13">
        <f t="shared" si="0"/>
        <v>13.394300000000001</v>
      </c>
      <c r="K13">
        <f t="shared" si="0"/>
        <v>3.0294166666666675</v>
      </c>
      <c r="M13" t="s">
        <v>14</v>
      </c>
      <c r="N13">
        <f t="shared" si="0"/>
        <v>34.576033333333335</v>
      </c>
      <c r="O13">
        <f t="shared" si="0"/>
        <v>5.7496166666666673</v>
      </c>
      <c r="Q13" t="s">
        <v>14</v>
      </c>
      <c r="R13">
        <f t="shared" si="0"/>
        <v>5.899350000000001</v>
      </c>
      <c r="S13">
        <f t="shared" si="0"/>
        <v>2.1565833333333333</v>
      </c>
      <c r="U13" t="s">
        <v>14</v>
      </c>
      <c r="V13">
        <f t="shared" si="0"/>
        <v>8.3529999999999998</v>
      </c>
      <c r="W13">
        <f t="shared" si="0"/>
        <v>2.65455</v>
      </c>
      <c r="Y13" t="s">
        <v>14</v>
      </c>
      <c r="Z13">
        <f t="shared" si="0"/>
        <v>13.046349999999999</v>
      </c>
      <c r="AA13">
        <f t="shared" si="0"/>
        <v>3.2527166666666663</v>
      </c>
      <c r="AC13" t="s">
        <v>14</v>
      </c>
      <c r="AD13">
        <f t="shared" si="0"/>
        <v>20.940299999999997</v>
      </c>
      <c r="AE13">
        <f t="shared" si="0"/>
        <v>4.1862166666666667</v>
      </c>
    </row>
    <row r="14" spans="1:31" x14ac:dyDescent="0.25">
      <c r="A14" t="s">
        <v>15</v>
      </c>
      <c r="B14">
        <f>_xlfn.STDEV.P(B6:B11)</f>
        <v>7.0062389332056494</v>
      </c>
      <c r="C14">
        <f>_xlfn.STDEV.P(C6:C11)</f>
        <v>1.3320223817772556</v>
      </c>
      <c r="E14" t="s">
        <v>15</v>
      </c>
      <c r="F14">
        <f t="shared" ref="D14:AE14" si="1">_xlfn.STDEV.P(F6:F11)</f>
        <v>2.1923803089083034</v>
      </c>
      <c r="G14">
        <f t="shared" si="1"/>
        <v>0.34654337230552834</v>
      </c>
      <c r="I14" t="s">
        <v>15</v>
      </c>
      <c r="J14">
        <f t="shared" si="1"/>
        <v>10.180421092142176</v>
      </c>
      <c r="K14">
        <f t="shared" si="1"/>
        <v>0.76528707558376585</v>
      </c>
      <c r="M14" t="s">
        <v>15</v>
      </c>
      <c r="N14">
        <f t="shared" si="1"/>
        <v>17.169159345045269</v>
      </c>
      <c r="O14">
        <f t="shared" si="1"/>
        <v>2.1443831470585857</v>
      </c>
      <c r="Q14" t="s">
        <v>15</v>
      </c>
      <c r="R14">
        <f t="shared" si="1"/>
        <v>2.8496737595439465</v>
      </c>
      <c r="S14">
        <f t="shared" si="1"/>
        <v>0.14793401025081718</v>
      </c>
      <c r="U14" t="s">
        <v>15</v>
      </c>
      <c r="V14">
        <f t="shared" si="1"/>
        <v>4.8825129745518021</v>
      </c>
      <c r="W14">
        <f t="shared" si="1"/>
        <v>0.89326023597083248</v>
      </c>
      <c r="Y14" t="s">
        <v>15</v>
      </c>
      <c r="Z14">
        <f t="shared" si="1"/>
        <v>8.1085627242132148</v>
      </c>
      <c r="AA14">
        <f t="shared" si="1"/>
        <v>1.2803621159873315</v>
      </c>
      <c r="AC14" t="s">
        <v>15</v>
      </c>
      <c r="AD14">
        <f t="shared" si="1"/>
        <v>12.079808354302102</v>
      </c>
      <c r="AE14">
        <f t="shared" si="1"/>
        <v>1.5232946786671167</v>
      </c>
    </row>
    <row r="15" spans="1:31" x14ac:dyDescent="0.25">
      <c r="A15" t="s">
        <v>16</v>
      </c>
      <c r="B15">
        <f>B14*2</f>
        <v>14.012477866411299</v>
      </c>
      <c r="C15">
        <f>C14*2</f>
        <v>2.6640447635545113</v>
      </c>
      <c r="E15" t="s">
        <v>16</v>
      </c>
      <c r="F15">
        <f t="shared" ref="D15:AE15" si="2">F14*2</f>
        <v>4.3847606178166068</v>
      </c>
      <c r="G15">
        <f t="shared" si="2"/>
        <v>0.69308674461105668</v>
      </c>
      <c r="I15" t="s">
        <v>16</v>
      </c>
      <c r="J15">
        <f t="shared" si="2"/>
        <v>20.360842184284351</v>
      </c>
      <c r="K15">
        <f t="shared" si="2"/>
        <v>1.5305741511675317</v>
      </c>
      <c r="M15" t="s">
        <v>16</v>
      </c>
      <c r="N15">
        <f t="shared" si="2"/>
        <v>34.338318690090539</v>
      </c>
      <c r="O15">
        <f t="shared" si="2"/>
        <v>4.2887662941171714</v>
      </c>
      <c r="Q15" t="s">
        <v>16</v>
      </c>
      <c r="R15">
        <f t="shared" si="2"/>
        <v>5.6993475190878931</v>
      </c>
      <c r="S15">
        <f t="shared" si="2"/>
        <v>0.29586802050163435</v>
      </c>
      <c r="U15" t="s">
        <v>16</v>
      </c>
      <c r="V15">
        <f t="shared" si="2"/>
        <v>9.7650259491036042</v>
      </c>
      <c r="W15">
        <f t="shared" si="2"/>
        <v>1.786520471941665</v>
      </c>
      <c r="Y15" t="s">
        <v>16</v>
      </c>
      <c r="Z15">
        <f t="shared" si="2"/>
        <v>16.21712544842643</v>
      </c>
      <c r="AA15">
        <f t="shared" si="2"/>
        <v>2.560724231974663</v>
      </c>
      <c r="AC15" t="s">
        <v>16</v>
      </c>
      <c r="AD15">
        <f t="shared" si="2"/>
        <v>24.159616708604204</v>
      </c>
      <c r="AE15">
        <f t="shared" si="2"/>
        <v>3.0465893573342333</v>
      </c>
    </row>
    <row r="16" spans="1:31" x14ac:dyDescent="0.25">
      <c r="A16" t="s">
        <v>17</v>
      </c>
      <c r="B16">
        <f>B13+B15</f>
        <v>27.305727866411299</v>
      </c>
      <c r="C16">
        <f>C13+C15</f>
        <v>6.4950780968878448</v>
      </c>
      <c r="E16" t="s">
        <v>17</v>
      </c>
      <c r="F16">
        <f t="shared" ref="D16:AE16" si="3">F13+F15</f>
        <v>11.535427284483273</v>
      </c>
      <c r="G16">
        <f t="shared" si="3"/>
        <v>3.2762534112777235</v>
      </c>
      <c r="I16" t="s">
        <v>17</v>
      </c>
      <c r="J16">
        <f t="shared" si="3"/>
        <v>33.755142184284352</v>
      </c>
      <c r="K16">
        <f t="shared" si="3"/>
        <v>4.5599908178341995</v>
      </c>
      <c r="M16" t="s">
        <v>17</v>
      </c>
      <c r="N16">
        <f t="shared" si="3"/>
        <v>68.914352023423874</v>
      </c>
      <c r="O16">
        <f t="shared" si="3"/>
        <v>10.038382960783839</v>
      </c>
      <c r="Q16" t="s">
        <v>17</v>
      </c>
      <c r="R16">
        <f t="shared" si="3"/>
        <v>11.598697519087894</v>
      </c>
      <c r="S16">
        <f t="shared" si="3"/>
        <v>2.4524513538349675</v>
      </c>
      <c r="U16" t="s">
        <v>17</v>
      </c>
      <c r="V16">
        <f t="shared" si="3"/>
        <v>18.118025949103604</v>
      </c>
      <c r="W16">
        <f t="shared" si="3"/>
        <v>4.4410704719416652</v>
      </c>
      <c r="Y16" t="s">
        <v>17</v>
      </c>
      <c r="Z16">
        <f t="shared" si="3"/>
        <v>29.263475448426426</v>
      </c>
      <c r="AA16">
        <f t="shared" si="3"/>
        <v>5.8134408986413293</v>
      </c>
      <c r="AC16" t="s">
        <v>17</v>
      </c>
      <c r="AD16">
        <f t="shared" si="3"/>
        <v>45.099916708604198</v>
      </c>
      <c r="AE16">
        <f t="shared" si="3"/>
        <v>7.2328060240009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27.062312500000001</v>
      </c>
      <c r="M27">
        <f>AVERAGE(C5,G5,K5,O5,S5,W5,AA5,AE5)</f>
        <v>5.6546749999999992</v>
      </c>
      <c r="P27">
        <f>L28-L27</f>
        <v>-12.921250000000001</v>
      </c>
      <c r="Q27">
        <f>M28-M27</f>
        <v>-1.9497</v>
      </c>
      <c r="S27">
        <v>0.5</v>
      </c>
      <c r="T27">
        <f>P27/L27*100</f>
        <v>-47.746289235260292</v>
      </c>
      <c r="U27">
        <f>Q27/M27*100</f>
        <v>-34.479435157635059</v>
      </c>
      <c r="Y27">
        <f>L27</f>
        <v>27.062312500000001</v>
      </c>
      <c r="Z27">
        <f>M27</f>
        <v>5.6546749999999992</v>
      </c>
      <c r="AB27">
        <f>T27</f>
        <v>-47.746289235260292</v>
      </c>
      <c r="AC27">
        <f>T28</f>
        <v>-15.248743062884968</v>
      </c>
      <c r="AD27">
        <f>T29</f>
        <v>-64.093885177033556</v>
      </c>
      <c r="AE27">
        <f>T30</f>
        <v>-67.885828308279272</v>
      </c>
      <c r="AF27">
        <f>T31</f>
        <v>-42.07825920271965</v>
      </c>
      <c r="AG27">
        <f>T32</f>
        <v>-39.656302468608331</v>
      </c>
      <c r="AH27">
        <f>U27</f>
        <v>-34.479435157635059</v>
      </c>
      <c r="AI27">
        <f>U28</f>
        <v>-26.212602846317417</v>
      </c>
      <c r="AJ27">
        <f>U29</f>
        <v>-54.751820396397669</v>
      </c>
      <c r="AK27">
        <f>U30</f>
        <v>-53.654719325160137</v>
      </c>
      <c r="AL27">
        <f>U31</f>
        <v>-33.150888424179996</v>
      </c>
      <c r="AM27">
        <f>U32</f>
        <v>-33.760118839721102</v>
      </c>
    </row>
    <row r="28" spans="11:39" x14ac:dyDescent="0.25">
      <c r="K28">
        <v>0.5</v>
      </c>
      <c r="L28">
        <f>AVERAGE(B6,F6,J6,N6,R6,V6,Z6,AD6)</f>
        <v>14.1410625</v>
      </c>
      <c r="M28">
        <f>AVERAGE(C6,G6,K6,O6,S6,W6,AA6,AE6)</f>
        <v>3.7049749999999992</v>
      </c>
      <c r="P28">
        <f>L29-L27</f>
        <v>-4.1266625000000019</v>
      </c>
      <c r="Q28">
        <f>M29-M27</f>
        <v>-1.4822374999999992</v>
      </c>
      <c r="S28">
        <v>1.5</v>
      </c>
      <c r="T28">
        <f>P28/L27*100</f>
        <v>-15.248743062884968</v>
      </c>
      <c r="U28">
        <f>Q28/M27*100</f>
        <v>-26.212602846317417</v>
      </c>
    </row>
    <row r="29" spans="11:39" x14ac:dyDescent="0.25">
      <c r="K29">
        <v>1.5</v>
      </c>
      <c r="L29">
        <f>AVERAGE(B7,F7,J7,N7,R7,V7,Z7,AD7)</f>
        <v>22.935649999999999</v>
      </c>
      <c r="M29">
        <f>AVERAGE(C7,G7,K7,O7,S7,W7,AA7,AE7)</f>
        <v>4.1724375</v>
      </c>
      <c r="P29">
        <f>L30-L27</f>
        <v>-17.345287500000001</v>
      </c>
      <c r="Q29">
        <f>M30-M27</f>
        <v>-3.0960374999999996</v>
      </c>
      <c r="S29">
        <v>2.5</v>
      </c>
      <c r="T29">
        <f>P29/L27*100</f>
        <v>-64.093885177033556</v>
      </c>
      <c r="U29">
        <f>Q29/M27*100</f>
        <v>-54.751820396397669</v>
      </c>
    </row>
    <row r="30" spans="11:39" x14ac:dyDescent="0.25">
      <c r="K30">
        <v>2.5</v>
      </c>
      <c r="L30">
        <f>AVERAGE(B8,F8,J8,N8,R8,V8,Z8,AD8)</f>
        <v>9.7170249999999996</v>
      </c>
      <c r="M30">
        <f>AVERAGE(C8,G8,K8,O8,S8,W8,AA8,AE8)</f>
        <v>2.5586374999999997</v>
      </c>
      <c r="P30">
        <f>L31-L27</f>
        <v>-18.371475</v>
      </c>
      <c r="Q30">
        <f>M31-M27</f>
        <v>-3.0339999999999989</v>
      </c>
      <c r="S30">
        <v>3.5</v>
      </c>
      <c r="T30">
        <f>P30/L27*100</f>
        <v>-67.885828308279272</v>
      </c>
      <c r="U30">
        <f>Q30/M27*100</f>
        <v>-53.654719325160137</v>
      </c>
    </row>
    <row r="31" spans="11:39" x14ac:dyDescent="0.25">
      <c r="K31">
        <v>3.5</v>
      </c>
      <c r="L31">
        <f>AVERAGE(B9,F9,J9,N9,R9,V9,Z9,AD9)</f>
        <v>8.6908375000000007</v>
      </c>
      <c r="M31">
        <f>AVERAGE(C9,G9,K9,O9,S9,W9,AA9,AE9)</f>
        <v>2.6206750000000003</v>
      </c>
      <c r="P31">
        <f>L32-L27</f>
        <v>-11.387350000000001</v>
      </c>
      <c r="Q31">
        <f>M32-M27</f>
        <v>-1.8745750000000001</v>
      </c>
      <c r="S31">
        <v>4.5</v>
      </c>
      <c r="T31">
        <f>P31/L27*100</f>
        <v>-42.07825920271965</v>
      </c>
      <c r="U31">
        <f>Q31/M27*100</f>
        <v>-33.150888424179996</v>
      </c>
    </row>
    <row r="32" spans="11:39" x14ac:dyDescent="0.25">
      <c r="K32">
        <v>4.5</v>
      </c>
      <c r="L32">
        <f>AVERAGE(B10,F10,J10,N10,R10,V10,Z10,AD10)</f>
        <v>15.674962499999999</v>
      </c>
      <c r="M32">
        <f>AVERAGE(C10,G10,K10,O10,S10,W10,AA10,AE10)</f>
        <v>3.7800999999999991</v>
      </c>
      <c r="P32">
        <f>L33-L27</f>
        <v>-10.7319125</v>
      </c>
      <c r="Q32">
        <f>M33-M27</f>
        <v>-1.9090249999999989</v>
      </c>
      <c r="S32">
        <v>5.5</v>
      </c>
      <c r="T32">
        <f>P32/L27*100</f>
        <v>-39.656302468608331</v>
      </c>
      <c r="U32">
        <f>Q32/M27*100</f>
        <v>-33.760118839721102</v>
      </c>
    </row>
    <row r="33" spans="1:13" x14ac:dyDescent="0.25">
      <c r="K33">
        <v>5.5</v>
      </c>
      <c r="L33">
        <f>AVERAGE(B11,F11,J11,N11,R11,V11,Z11,AD11)</f>
        <v>16.330400000000001</v>
      </c>
      <c r="M33">
        <f>AVERAGE(C11,G11,K11,O11,S11,W11,AA11,AE11)</f>
        <v>3.7456500000000004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81.120500000000007</v>
      </c>
      <c r="C42">
        <f>C5</f>
        <v>14.1539</v>
      </c>
    </row>
    <row r="43" spans="1:13" x14ac:dyDescent="0.25">
      <c r="A43" s="1">
        <v>2</v>
      </c>
      <c r="B43">
        <f>F5</f>
        <v>29.267299999999999</v>
      </c>
      <c r="C43">
        <f>G5</f>
        <v>3.9424000000000001</v>
      </c>
    </row>
    <row r="44" spans="1:13" x14ac:dyDescent="0.25">
      <c r="A44" s="1">
        <v>3</v>
      </c>
      <c r="B44">
        <f>J5</f>
        <v>5.4318</v>
      </c>
      <c r="C44">
        <f>K5</f>
        <v>3.6635</v>
      </c>
    </row>
    <row r="45" spans="1:13" x14ac:dyDescent="0.25">
      <c r="A45" s="1">
        <v>4</v>
      </c>
      <c r="B45">
        <f>N5</f>
        <v>21.275300000000001</v>
      </c>
      <c r="C45">
        <f>O5</f>
        <v>5.5614999999999997</v>
      </c>
    </row>
    <row r="46" spans="1:13" x14ac:dyDescent="0.25">
      <c r="A46" s="1">
        <v>5</v>
      </c>
      <c r="B46">
        <f>R5</f>
        <v>15.543799999999999</v>
      </c>
      <c r="C46">
        <f>S5</f>
        <v>3.4260000000000002</v>
      </c>
    </row>
    <row r="47" spans="1:13" x14ac:dyDescent="0.25">
      <c r="A47" s="1">
        <v>6</v>
      </c>
      <c r="B47">
        <f>V5</f>
        <v>13.619899999999999</v>
      </c>
      <c r="C47">
        <f>W5</f>
        <v>3.0310999999999999</v>
      </c>
    </row>
    <row r="48" spans="1:13" x14ac:dyDescent="0.25">
      <c r="A48" s="1">
        <v>7</v>
      </c>
      <c r="B48">
        <f>Z5</f>
        <v>37.037599999999998</v>
      </c>
      <c r="C48">
        <f>AA5</f>
        <v>7.6563999999999997</v>
      </c>
    </row>
    <row r="49" spans="1:3" x14ac:dyDescent="0.25">
      <c r="A49" s="1">
        <v>8</v>
      </c>
      <c r="B49">
        <f>AD5</f>
        <v>13.202299999999999</v>
      </c>
      <c r="C49">
        <f>AE5</f>
        <v>3.8026</v>
      </c>
    </row>
    <row r="51" spans="1:3" x14ac:dyDescent="0.25">
      <c r="A51" t="s">
        <v>28</v>
      </c>
      <c r="B51">
        <f>AVERAGE(B42:B49)</f>
        <v>27.062312500000001</v>
      </c>
      <c r="C51">
        <f>AVERAGE(C42:C49)</f>
        <v>5.6546749999999992</v>
      </c>
    </row>
    <row r="52" spans="1:3" x14ac:dyDescent="0.25">
      <c r="A52" t="s">
        <v>15</v>
      </c>
      <c r="B52">
        <f>_xlfn.STDEV.P(B42:B49)</f>
        <v>22.454117332876699</v>
      </c>
      <c r="C52">
        <f>_xlfn.STDEV.P(C42:C49)</f>
        <v>3.5076593612229519</v>
      </c>
    </row>
    <row r="53" spans="1:3" x14ac:dyDescent="0.25">
      <c r="A53" t="s">
        <v>29</v>
      </c>
      <c r="B53">
        <f>1.5*B52</f>
        <v>33.681175999315045</v>
      </c>
      <c r="C53">
        <f>1.5*C52</f>
        <v>5.2614890418344276</v>
      </c>
    </row>
    <row r="54" spans="1:3" x14ac:dyDescent="0.25">
      <c r="A54" t="s">
        <v>16</v>
      </c>
      <c r="B54">
        <f>2*B52</f>
        <v>44.908234665753398</v>
      </c>
      <c r="C54">
        <f>2*C52</f>
        <v>7.0153187224459037</v>
      </c>
    </row>
    <row r="55" spans="1:3" x14ac:dyDescent="0.25">
      <c r="A55" t="s">
        <v>30</v>
      </c>
      <c r="B55">
        <f>B51+B53</f>
        <v>60.743488499315049</v>
      </c>
      <c r="C55">
        <f>C51+C53</f>
        <v>10.916164041834428</v>
      </c>
    </row>
    <row r="56" spans="1:3" x14ac:dyDescent="0.25">
      <c r="A56" t="s">
        <v>17</v>
      </c>
      <c r="B56">
        <f>B51+B54</f>
        <v>71.970547165753402</v>
      </c>
      <c r="C56">
        <f>C51+C54</f>
        <v>12.669993722445902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2015-05-19T00:05:49Z</dcterms:created>
  <dcterms:modified xsi:type="dcterms:W3CDTF">2015-05-28T01:38:24Z</dcterms:modified>
</cp:coreProperties>
</file>