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<sst xmlns="http://schemas.openxmlformats.org/spreadsheetml/2006/main" count="86" uniqueCount="31">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</sst>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6.8474000000000004</v>
      </c>
      <c r="C5">
        <v>2.0979000000000001</v>
      </c>
      <c r="E5">
        <v>929</v>
      </c>
      <c r="F5">
        <v>5.1951999999999998</v>
      </c>
      <c r="G5">
        <v>1.6829000000000001</v>
      </c>
      <c r="I5">
        <v>929</v>
      </c>
      <c r="J5">
        <v>5.0336999999999996</v>
      </c>
      <c r="K5">
        <v>3.3786</v>
      </c>
      <c r="M5">
        <v>929</v>
      </c>
      <c r="N5">
        <v>5.0221</v>
      </c>
      <c r="O5">
        <v>17.9636</v>
      </c>
      <c r="Q5">
        <v>929</v>
      </c>
      <c r="R5">
        <v>4.4199000000000002</v>
      </c>
      <c r="S5">
        <v>7.0867000000000004</v>
      </c>
      <c r="U5">
        <v>929</v>
      </c>
      <c r="V5">
        <v>5.8537999999999997</v>
      </c>
      <c r="W5">
        <v>2.073</v>
      </c>
      <c r="Y5">
        <v>929</v>
      </c>
      <c r="Z5">
        <v>6.5132000000000003</v>
      </c>
      <c r="AA5">
        <v>1.6559999999999999</v>
      </c>
      <c r="AC5">
        <v>929</v>
      </c>
      <c r="AD5">
        <v>6.5126999999999997</v>
      </c>
      <c r="AE5">
        <v>1.8127</v>
      </c>
    </row>
    <row r="6" spans="1:31" x14ac:dyDescent="0.25">
      <c r="A6">
        <v>0.5</v>
      </c>
      <c r="B6">
        <v>7.7899000000000003</v>
      </c>
      <c r="C6">
        <v>1.5036</v>
      </c>
      <c r="E6">
        <v>0.5</v>
      </c>
      <c r="F6">
        <v>5.8895</v>
      </c>
      <c r="G6">
        <v>1.7350000000000001</v>
      </c>
      <c r="I6">
        <v>0.5</v>
      </c>
      <c r="J6">
        <v>5.7080000000000002</v>
      </c>
      <c r="K6">
        <v>2.6160999999999999</v>
      </c>
      <c r="M6">
        <v>0.5</v>
      </c>
      <c r="N6">
        <v>4.5658000000000003</v>
      </c>
      <c r="O6">
        <v>13.491400000000001</v>
      </c>
      <c r="Q6">
        <v>0.5</v>
      </c>
      <c r="R6">
        <v>3.8776000000000002</v>
      </c>
      <c r="S6">
        <v>6.3068999999999997</v>
      </c>
      <c r="U6">
        <v>0.5</v>
      </c>
      <c r="V6">
        <v>5.8376000000000001</v>
      </c>
      <c r="W6">
        <v>1.8258000000000001</v>
      </c>
      <c r="Y6">
        <v>0.5</v>
      </c>
      <c r="Z6">
        <v>6.9135999999999997</v>
      </c>
      <c r="AA6">
        <v>1.7092000000000001</v>
      </c>
      <c r="AC6">
        <v>0.5</v>
      </c>
      <c r="AD6">
        <v>6.7622</v>
      </c>
      <c r="AE6">
        <v>1.8499000000000001</v>
      </c>
    </row>
    <row r="7" spans="1:31" x14ac:dyDescent="0.25">
      <c r="A7">
        <v>1.5</v>
      </c>
      <c r="B7">
        <v>7.2321</v>
      </c>
      <c r="C7">
        <v>1.7598</v>
      </c>
      <c r="E7">
        <v>1.5</v>
      </c>
      <c r="F7">
        <v>6.2812999999999999</v>
      </c>
      <c r="G7">
        <v>1.7396</v>
      </c>
      <c r="I7">
        <v>1.5</v>
      </c>
      <c r="J7">
        <v>5.9333</v>
      </c>
      <c r="K7">
        <v>2.0390000000000001</v>
      </c>
      <c r="M7">
        <v>1.5</v>
      </c>
      <c r="N7">
        <v>4.5205000000000002</v>
      </c>
      <c r="O7">
        <v>14.3986</v>
      </c>
      <c r="Q7">
        <v>1.5</v>
      </c>
      <c r="R7">
        <v>4.2549000000000001</v>
      </c>
      <c r="S7">
        <v>8.9590999999999994</v>
      </c>
      <c r="U7">
        <v>1.5</v>
      </c>
      <c r="V7">
        <v>6.3893000000000004</v>
      </c>
      <c r="W7">
        <v>1.7621</v>
      </c>
      <c r="Y7">
        <v>1.5</v>
      </c>
      <c r="Z7">
        <v>6.8127000000000004</v>
      </c>
      <c r="AA7">
        <v>1.7741</v>
      </c>
      <c r="AC7">
        <v>1.5</v>
      </c>
      <c r="AD7">
        <v>6.8409000000000004</v>
      </c>
      <c r="AE7">
        <v>1.6185</v>
      </c>
    </row>
    <row r="8" spans="1:31" x14ac:dyDescent="0.25">
      <c r="A8">
        <v>2.5</v>
      </c>
      <c r="B8">
        <v>7.0308999999999999</v>
      </c>
      <c r="C8">
        <v>1.6209</v>
      </c>
      <c r="E8">
        <v>2.5</v>
      </c>
      <c r="F8">
        <v>6.0453000000000001</v>
      </c>
      <c r="G8">
        <v>1.6763999999999999</v>
      </c>
      <c r="I8">
        <v>2.5</v>
      </c>
      <c r="J8">
        <v>5.3076999999999996</v>
      </c>
      <c r="K8">
        <v>2.1863000000000001</v>
      </c>
      <c r="M8">
        <v>2.5</v>
      </c>
      <c r="N8">
        <v>6.5350000000000001</v>
      </c>
      <c r="O8">
        <v>15.3764</v>
      </c>
      <c r="Q8">
        <v>2.5</v>
      </c>
      <c r="R8">
        <v>4.3731999999999998</v>
      </c>
      <c r="S8">
        <v>7.5201000000000002</v>
      </c>
      <c r="U8">
        <v>2.5</v>
      </c>
      <c r="V8">
        <v>6.3697999999999997</v>
      </c>
      <c r="W8">
        <v>1.7464</v>
      </c>
      <c r="Y8">
        <v>2.5</v>
      </c>
      <c r="Z8">
        <v>6.7759</v>
      </c>
      <c r="AA8">
        <v>1.7918000000000001</v>
      </c>
      <c r="AC8">
        <v>2.5</v>
      </c>
      <c r="AD8">
        <v>7.0025000000000004</v>
      </c>
      <c r="AE8">
        <v>1.6324000000000001</v>
      </c>
    </row>
    <row r="9" spans="1:31" x14ac:dyDescent="0.25">
      <c r="A9">
        <v>3.5</v>
      </c>
      <c r="B9">
        <v>7.2401</v>
      </c>
      <c r="C9">
        <v>1.5909</v>
      </c>
      <c r="E9">
        <v>3.5</v>
      </c>
      <c r="F9">
        <v>8.3854000000000006</v>
      </c>
      <c r="G9">
        <v>8.3148999999999997</v>
      </c>
      <c r="I9">
        <v>3.5</v>
      </c>
      <c r="J9">
        <v>5.0185000000000004</v>
      </c>
      <c r="K9">
        <v>2.2703000000000002</v>
      </c>
      <c r="M9">
        <v>3.5</v>
      </c>
      <c r="N9">
        <v>5.8201000000000001</v>
      </c>
      <c r="O9">
        <v>12.9963</v>
      </c>
      <c r="Q9">
        <v>3.5</v>
      </c>
      <c r="R9">
        <v>4.1689999999999996</v>
      </c>
      <c r="S9">
        <v>2.1863000000000001</v>
      </c>
      <c r="U9">
        <v>3.5</v>
      </c>
      <c r="V9">
        <v>5.9560000000000004</v>
      </c>
      <c r="W9">
        <v>1.7316</v>
      </c>
      <c r="Y9">
        <v>3.5</v>
      </c>
      <c r="Z9">
        <v>5.7865000000000002</v>
      </c>
      <c r="AA9">
        <v>3.4460000000000002</v>
      </c>
      <c r="AC9">
        <v>3.5</v>
      </c>
      <c r="AD9">
        <v>7.1104000000000003</v>
      </c>
      <c r="AE9">
        <v>1.8294999999999999</v>
      </c>
    </row>
    <row r="10" spans="1:31" x14ac:dyDescent="0.25">
      <c r="A10">
        <v>4.5</v>
      </c>
      <c r="B10">
        <v>5.1113999999999997</v>
      </c>
      <c r="C10">
        <v>1.7524</v>
      </c>
      <c r="E10">
        <v>4.5</v>
      </c>
      <c r="F10">
        <v>11.6806</v>
      </c>
      <c r="G10">
        <v>21.124400000000001</v>
      </c>
      <c r="I10">
        <v>4.5</v>
      </c>
      <c r="J10">
        <v>2.8134000000000001</v>
      </c>
      <c r="K10">
        <v>3.3862999999999999</v>
      </c>
      <c r="M10">
        <v>4.5</v>
      </c>
      <c r="N10">
        <v>5.8663999999999996</v>
      </c>
      <c r="O10">
        <v>7.0278</v>
      </c>
      <c r="Q10">
        <v>4.5</v>
      </c>
      <c r="R10">
        <v>5.0579000000000001</v>
      </c>
      <c r="S10">
        <v>1.8348</v>
      </c>
      <c r="U10">
        <v>4.5</v>
      </c>
      <c r="V10">
        <v>7.0301999999999998</v>
      </c>
      <c r="W10">
        <v>1.8147</v>
      </c>
      <c r="Y10">
        <v>4.5</v>
      </c>
      <c r="Z10">
        <v>6.0542999999999996</v>
      </c>
      <c r="AA10">
        <v>2.2686999999999999</v>
      </c>
      <c r="AC10">
        <v>4.5</v>
      </c>
      <c r="AD10">
        <v>7.6173000000000002</v>
      </c>
      <c r="AE10">
        <v>1.6721999999999999</v>
      </c>
    </row>
    <row r="11" spans="1:31" x14ac:dyDescent="0.25">
      <c r="A11">
        <v>5.5</v>
      </c>
      <c r="B11">
        <v>5.6128</v>
      </c>
      <c r="C11">
        <v>5.6402000000000001</v>
      </c>
      <c r="E11">
        <v>5.5</v>
      </c>
      <c r="F11">
        <v>2.1292</v>
      </c>
      <c r="G11">
        <v>33.160699999999999</v>
      </c>
      <c r="I11">
        <v>5.5</v>
      </c>
      <c r="J11">
        <v>3.9912000000000001</v>
      </c>
      <c r="K11">
        <v>20.142099999999999</v>
      </c>
      <c r="M11">
        <v>5.5</v>
      </c>
      <c r="N11">
        <v>4.8921999999999999</v>
      </c>
      <c r="O11">
        <v>4.6909000000000001</v>
      </c>
      <c r="Q11">
        <v>5.5</v>
      </c>
      <c r="R11">
        <v>4.9039999999999999</v>
      </c>
      <c r="S11">
        <v>2.0760999999999998</v>
      </c>
      <c r="U11">
        <v>5.5</v>
      </c>
      <c r="V11">
        <v>6.1313000000000004</v>
      </c>
      <c r="W11">
        <v>1.6969000000000001</v>
      </c>
      <c r="Y11">
        <v>5.5</v>
      </c>
      <c r="Z11">
        <v>7.2065999999999999</v>
      </c>
      <c r="AA11">
        <v>1.8481000000000001</v>
      </c>
      <c r="AC11">
        <v>5.5</v>
      </c>
      <c r="AD11">
        <v>6.8583999999999996</v>
      </c>
      <c r="AE11">
        <v>1.6119000000000001</v>
      </c>
    </row>
    <row r="13" spans="1:31" x14ac:dyDescent="0.25">
      <c r="A13" t="s">
        <v>14</v>
      </c>
      <c r="B13">
        <f>AVERAGE(B6:B11)</f>
        <v>6.6695333333333329</v>
      </c>
      <c r="C13">
        <f>AVERAGE(C6:C11)</f>
        <v>2.3112999999999997</v>
      </c>
      <c r="E13" t="s">
        <v>14</v>
      </c>
      <c r="F13">
        <f t="shared" ref="D13:AE13" si="0">AVERAGE(F6:F11)</f>
        <v>6.7352166666666662</v>
      </c>
      <c r="G13">
        <f t="shared" si="0"/>
        <v>11.291833333333335</v>
      </c>
      <c r="I13" t="s">
        <v>14</v>
      </c>
      <c r="J13">
        <f t="shared" si="0"/>
        <v>4.79535</v>
      </c>
      <c r="K13">
        <f t="shared" si="0"/>
        <v>5.4400166666666676</v>
      </c>
      <c r="M13" t="s">
        <v>14</v>
      </c>
      <c r="N13">
        <f t="shared" si="0"/>
        <v>5.3666666666666671</v>
      </c>
      <c r="O13">
        <f t="shared" si="0"/>
        <v>11.330233333333334</v>
      </c>
      <c r="Q13" t="s">
        <v>14</v>
      </c>
      <c r="R13">
        <f t="shared" si="0"/>
        <v>4.4394333333333336</v>
      </c>
      <c r="S13">
        <f t="shared" si="0"/>
        <v>4.8138833333333331</v>
      </c>
      <c r="U13" t="s">
        <v>14</v>
      </c>
      <c r="V13">
        <f t="shared" si="0"/>
        <v>6.2856999999999994</v>
      </c>
      <c r="W13">
        <f t="shared" si="0"/>
        <v>1.7629166666666667</v>
      </c>
      <c r="Y13" t="s">
        <v>14</v>
      </c>
      <c r="Z13">
        <f t="shared" si="0"/>
        <v>6.5916000000000006</v>
      </c>
      <c r="AA13">
        <f t="shared" si="0"/>
        <v>2.1396500000000001</v>
      </c>
      <c r="AC13" t="s">
        <v>14</v>
      </c>
      <c r="AD13">
        <f t="shared" si="0"/>
        <v>7.0319499999999993</v>
      </c>
      <c r="AE13">
        <f t="shared" si="0"/>
        <v>1.7023999999999999</v>
      </c>
    </row>
    <row r="14" spans="1:31" x14ac:dyDescent="0.25">
      <c r="A14" t="s">
        <v>15</v>
      </c>
      <c r="B14">
        <f>_xlfn.STDEV.P(B6:B11)</f>
        <v>0.96369944600079438</v>
      </c>
      <c r="C14">
        <f>_xlfn.STDEV.P(C6:C11)</f>
        <v>1.4914257317524511</v>
      </c>
      <c r="E14" t="s">
        <v>15</v>
      </c>
      <c r="F14">
        <f t="shared" ref="D14:AE14" si="1">_xlfn.STDEV.P(F6:F11)</f>
        <v>2.8807572184043724</v>
      </c>
      <c r="G14">
        <f t="shared" si="1"/>
        <v>11.96399885638391</v>
      </c>
      <c r="I14" t="s">
        <v>15</v>
      </c>
      <c r="J14">
        <f t="shared" si="1"/>
        <v>1.081275612028064</v>
      </c>
      <c r="K14">
        <f t="shared" si="1"/>
        <v>6.5896914708800196</v>
      </c>
      <c r="M14" t="s">
        <v>15</v>
      </c>
      <c r="N14">
        <f t="shared" si="1"/>
        <v>0.75308720536793572</v>
      </c>
      <c r="O14">
        <f t="shared" si="1"/>
        <v>3.9963407823769068</v>
      </c>
      <c r="Q14" t="s">
        <v>15</v>
      </c>
      <c r="R14">
        <f t="shared" si="1"/>
        <v>0.41343147222027282</v>
      </c>
      <c r="S14">
        <f t="shared" si="1"/>
        <v>2.8870434094511901</v>
      </c>
      <c r="U14" t="s">
        <v>15</v>
      </c>
      <c r="V14">
        <f t="shared" si="1"/>
        <v>0.38846301411245476</v>
      </c>
      <c r="W14">
        <f t="shared" si="1"/>
        <v>4.5181538142131557E-2</v>
      </c>
      <c r="Y14" t="s">
        <v>15</v>
      </c>
      <c r="Z14">
        <f t="shared" si="1"/>
        <v>0.50027292551166513</v>
      </c>
      <c r="AA14">
        <f t="shared" si="1"/>
        <v>0.61211644521283715</v>
      </c>
      <c r="AC14" t="s">
        <v>15</v>
      </c>
      <c r="AD14">
        <f t="shared" si="1"/>
        <v>0.28549404401259709</v>
      </c>
      <c r="AE14">
        <f t="shared" si="1"/>
        <v>9.9122953951140888E-2</v>
      </c>
    </row>
    <row r="15" spans="1:31" x14ac:dyDescent="0.25">
      <c r="A15" t="s">
        <v>16</v>
      </c>
      <c r="B15">
        <f>B14*2</f>
        <v>1.9273988920015888</v>
      </c>
      <c r="C15">
        <f>C14*2</f>
        <v>2.9828514635049022</v>
      </c>
      <c r="E15" t="s">
        <v>16</v>
      </c>
      <c r="F15">
        <f t="shared" ref="D15:AE15" si="2">F14*2</f>
        <v>5.7615144368087448</v>
      </c>
      <c r="G15">
        <f t="shared" si="2"/>
        <v>23.927997712767819</v>
      </c>
      <c r="I15" t="s">
        <v>16</v>
      </c>
      <c r="J15">
        <f t="shared" si="2"/>
        <v>2.162551224056128</v>
      </c>
      <c r="K15">
        <f t="shared" si="2"/>
        <v>13.179382941760039</v>
      </c>
      <c r="M15" t="s">
        <v>16</v>
      </c>
      <c r="N15">
        <f t="shared" si="2"/>
        <v>1.5061744107358714</v>
      </c>
      <c r="O15">
        <f t="shared" si="2"/>
        <v>7.9926815647538136</v>
      </c>
      <c r="Q15" t="s">
        <v>16</v>
      </c>
      <c r="R15">
        <f t="shared" si="2"/>
        <v>0.82686294444054564</v>
      </c>
      <c r="S15">
        <f t="shared" si="2"/>
        <v>5.7740868189023802</v>
      </c>
      <c r="U15" t="s">
        <v>16</v>
      </c>
      <c r="V15">
        <f t="shared" si="2"/>
        <v>0.77692602822490953</v>
      </c>
      <c r="W15">
        <f t="shared" si="2"/>
        <v>9.0363076284263114E-2</v>
      </c>
      <c r="Y15" t="s">
        <v>16</v>
      </c>
      <c r="Z15">
        <f t="shared" si="2"/>
        <v>1.0005458510233303</v>
      </c>
      <c r="AA15">
        <f t="shared" si="2"/>
        <v>1.2242328904256743</v>
      </c>
      <c r="AC15" t="s">
        <v>16</v>
      </c>
      <c r="AD15">
        <f t="shared" si="2"/>
        <v>0.57098808802519418</v>
      </c>
      <c r="AE15">
        <f t="shared" si="2"/>
        <v>0.19824590790228178</v>
      </c>
    </row>
    <row r="16" spans="1:31" x14ac:dyDescent="0.25">
      <c r="A16" t="s">
        <v>17</v>
      </c>
      <c r="B16">
        <f>B13+B15</f>
        <v>8.5969322253349212</v>
      </c>
      <c r="C16">
        <f>C13+C15</f>
        <v>5.2941514635049014</v>
      </c>
      <c r="E16" t="s">
        <v>17</v>
      </c>
      <c r="F16">
        <f t="shared" ref="D16:AE16" si="3">F13+F15</f>
        <v>12.496731103475412</v>
      </c>
      <c r="G16">
        <f t="shared" si="3"/>
        <v>35.219831046101156</v>
      </c>
      <c r="I16" t="s">
        <v>17</v>
      </c>
      <c r="J16">
        <f t="shared" si="3"/>
        <v>6.957901224056128</v>
      </c>
      <c r="K16">
        <f t="shared" si="3"/>
        <v>18.619399608426708</v>
      </c>
      <c r="M16" t="s">
        <v>17</v>
      </c>
      <c r="N16">
        <f t="shared" si="3"/>
        <v>6.8728410774025388</v>
      </c>
      <c r="O16">
        <f t="shared" si="3"/>
        <v>19.322914898087149</v>
      </c>
      <c r="Q16" t="s">
        <v>17</v>
      </c>
      <c r="R16">
        <f t="shared" si="3"/>
        <v>5.2662962777738791</v>
      </c>
      <c r="S16">
        <f t="shared" si="3"/>
        <v>10.587970152235712</v>
      </c>
      <c r="U16" t="s">
        <v>17</v>
      </c>
      <c r="V16">
        <f t="shared" si="3"/>
        <v>7.0626260282249085</v>
      </c>
      <c r="W16">
        <f t="shared" si="3"/>
        <v>1.8532797429509298</v>
      </c>
      <c r="Y16" t="s">
        <v>17</v>
      </c>
      <c r="Z16">
        <f t="shared" si="3"/>
        <v>7.5921458510233304</v>
      </c>
      <c r="AA16">
        <f t="shared" si="3"/>
        <v>3.3638828904256743</v>
      </c>
      <c r="AC16" t="s">
        <v>17</v>
      </c>
      <c r="AD16">
        <f t="shared" si="3"/>
        <v>7.6029380880251933</v>
      </c>
      <c r="AE16">
        <f t="shared" si="3"/>
        <v>1.9006459079022817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5.6747499999999995</v>
      </c>
      <c r="M27">
        <f>AVERAGE(C5,G5,K5,O5,S5,W5,AA5,AE5)</f>
        <v>4.7189249999999996</v>
      </c>
      <c r="P27">
        <f>L28-L27</f>
        <v>0.24327500000000057</v>
      </c>
      <c r="Q27">
        <f>M28-M27</f>
        <v>-0.83918749999999953</v>
      </c>
      <c r="S27">
        <v>0.5</v>
      </c>
      <c r="T27">
        <f>P27/L27*100</f>
        <v>4.2869729944050503</v>
      </c>
      <c r="U27">
        <f>Q27/M27*100</f>
        <v>-17.78344644172136</v>
      </c>
      <c r="Y27">
        <f>L27</f>
        <v>5.6747499999999995</v>
      </c>
      <c r="Z27">
        <f>M27</f>
        <v>4.7189249999999996</v>
      </c>
      <c r="AB27">
        <f>T27</f>
        <v>4.2869729944050503</v>
      </c>
      <c r="AC27">
        <f>T28</f>
        <v>6.3152561786862806</v>
      </c>
      <c r="AD27">
        <f>T29</f>
        <v>8.9041367461121741</v>
      </c>
      <c r="AE27">
        <f>T30</f>
        <v>9.0048019736552458</v>
      </c>
      <c r="AF27">
        <f>T31</f>
        <v>12.849685008150141</v>
      </c>
      <c r="AG27">
        <f>T32</f>
        <v>-8.0891228688488326</v>
      </c>
      <c r="AH27">
        <f>U27</f>
        <v>-17.78344644172136</v>
      </c>
      <c r="AI27">
        <f>U28</f>
        <v>-9.802550368992943</v>
      </c>
      <c r="AJ27">
        <f>U29</f>
        <v>-11.127269452258719</v>
      </c>
      <c r="AK27">
        <f>U30</f>
        <v>-8.9681442277637302</v>
      </c>
      <c r="AL27">
        <f>U31</f>
        <v>8.2908183537564355</v>
      </c>
      <c r="AM27">
        <f>U32</f>
        <v>87.719925618652567</v>
      </c>
    </row>
    <row r="28" spans="11:39" x14ac:dyDescent="0.25">
      <c r="K28">
        <v>0.5</v>
      </c>
      <c r="L28">
        <f>AVERAGE(B6,F6,J6,N6,R6,V6,Z6,AD6)</f>
        <v>5.9180250000000001</v>
      </c>
      <c r="M28">
        <f>AVERAGE(C6,G6,K6,O6,S6,W6,AA6,AE6)</f>
        <v>3.8797375000000001</v>
      </c>
      <c r="P28">
        <f>L29-L27</f>
        <v>0.35837499999999967</v>
      </c>
      <c r="Q28">
        <f>M29-M27</f>
        <v>-0.46257500000000018</v>
      </c>
      <c r="S28">
        <v>1.5</v>
      </c>
      <c r="T28">
        <f>P28/L27*100</f>
        <v>6.3152561786862806</v>
      </c>
      <c r="U28">
        <f>Q28/M27*100</f>
        <v>-9.802550368992943</v>
      </c>
    </row>
    <row r="29" spans="11:39" x14ac:dyDescent="0.25">
      <c r="K29">
        <v>1.5</v>
      </c>
      <c r="L29">
        <f>AVERAGE(B7,F7,J7,N7,R7,V7,Z7,AD7)</f>
        <v>6.0331249999999992</v>
      </c>
      <c r="M29">
        <f>AVERAGE(C7,G7,K7,O7,S7,W7,AA7,AE7)</f>
        <v>4.2563499999999994</v>
      </c>
      <c r="P29">
        <f>L30-L27</f>
        <v>0.50528750000000056</v>
      </c>
      <c r="Q29">
        <f>M30-M27</f>
        <v>-0.52508749999999971</v>
      </c>
      <c r="S29">
        <v>2.5</v>
      </c>
      <c r="T29">
        <f>P29/L27*100</f>
        <v>8.9041367461121741</v>
      </c>
      <c r="U29">
        <f>Q29/M27*100</f>
        <v>-11.127269452258719</v>
      </c>
    </row>
    <row r="30" spans="11:39" x14ac:dyDescent="0.25">
      <c r="K30">
        <v>2.5</v>
      </c>
      <c r="L30">
        <f>AVERAGE(B8,F8,J8,N8,R8,V8,Z8,AD8)</f>
        <v>6.1800375000000001</v>
      </c>
      <c r="M30">
        <f>AVERAGE(C8,G8,K8,O8,S8,W8,AA8,AE8)</f>
        <v>4.1938374999999999</v>
      </c>
      <c r="P30">
        <f>L31-L27</f>
        <v>0.51100000000000101</v>
      </c>
      <c r="Q30">
        <f>M31-M27</f>
        <v>-0.42319999999999958</v>
      </c>
      <c r="S30">
        <v>3.5</v>
      </c>
      <c r="T30">
        <f>P30/L27*100</f>
        <v>9.0048019736552458</v>
      </c>
      <c r="U30">
        <f>Q30/M27*100</f>
        <v>-8.9681442277637302</v>
      </c>
    </row>
    <row r="31" spans="11:39" x14ac:dyDescent="0.25">
      <c r="K31">
        <v>3.5</v>
      </c>
      <c r="L31">
        <f>AVERAGE(B9,F9,J9,N9,R9,V9,Z9,AD9)</f>
        <v>6.1857500000000005</v>
      </c>
      <c r="M31">
        <f>AVERAGE(C9,G9,K9,O9,S9,W9,AA9,AE9)</f>
        <v>4.295725</v>
      </c>
      <c r="P31">
        <f>L32-L27</f>
        <v>0.7291875000000001</v>
      </c>
      <c r="Q31">
        <f>M32-M27</f>
        <v>0.39123750000000079</v>
      </c>
      <c r="S31">
        <v>4.5</v>
      </c>
      <c r="T31">
        <f>P31/L27*100</f>
        <v>12.849685008150141</v>
      </c>
      <c r="U31">
        <f>Q31/M27*100</f>
        <v>8.2908183537564355</v>
      </c>
    </row>
    <row r="32" spans="11:39" x14ac:dyDescent="0.25">
      <c r="K32">
        <v>4.5</v>
      </c>
      <c r="L32">
        <f>AVERAGE(B10,F10,J10,N10,R10,V10,Z10,AD10)</f>
        <v>6.4039374999999996</v>
      </c>
      <c r="M32">
        <f>AVERAGE(C10,G10,K10,O10,S10,W10,AA10,AE10)</f>
        <v>5.1101625000000004</v>
      </c>
      <c r="P32">
        <f>L33-L27</f>
        <v>-0.4590374999999991</v>
      </c>
      <c r="Q32">
        <f>M33-M27</f>
        <v>4.1394375000000005</v>
      </c>
      <c r="S32">
        <v>5.5</v>
      </c>
      <c r="T32">
        <f>P32/L27*100</f>
        <v>-8.0891228688488326</v>
      </c>
      <c r="U32">
        <f>Q32/M27*100</f>
        <v>87.719925618652567</v>
      </c>
    </row>
    <row r="33" spans="1:13" x14ac:dyDescent="0.25">
      <c r="K33">
        <v>5.5</v>
      </c>
      <c r="L33">
        <f>AVERAGE(B11,F11,J11,N11,R11,V11,Z11,AD11)</f>
        <v>5.2157125000000004</v>
      </c>
      <c r="M33">
        <f>AVERAGE(C11,G11,K11,O11,S11,W11,AA11,AE11)</f>
        <v>8.8583625000000001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6.8474000000000004</v>
      </c>
      <c r="C42">
        <f>C5</f>
        <v>2.0979000000000001</v>
      </c>
    </row>
    <row r="43" spans="1:13" x14ac:dyDescent="0.25">
      <c r="A43" s="1">
        <v>2</v>
      </c>
      <c r="B43">
        <f>F5</f>
        <v>5.1951999999999998</v>
      </c>
      <c r="C43">
        <f>G5</f>
        <v>1.6829000000000001</v>
      </c>
    </row>
    <row r="44" spans="1:13" x14ac:dyDescent="0.25">
      <c r="A44" s="1">
        <v>3</v>
      </c>
      <c r="B44">
        <f>J5</f>
        <v>5.0336999999999996</v>
      </c>
      <c r="C44">
        <f>K5</f>
        <v>3.3786</v>
      </c>
    </row>
    <row r="45" spans="1:13" x14ac:dyDescent="0.25">
      <c r="A45" s="1">
        <v>4</v>
      </c>
      <c r="B45">
        <f>N5</f>
        <v>5.0221</v>
      </c>
      <c r="C45">
        <f>O5</f>
        <v>17.9636</v>
      </c>
    </row>
    <row r="46" spans="1:13" x14ac:dyDescent="0.25">
      <c r="A46" s="1">
        <v>5</v>
      </c>
      <c r="B46">
        <f>R5</f>
        <v>4.4199000000000002</v>
      </c>
      <c r="C46">
        <f>S5</f>
        <v>7.0867000000000004</v>
      </c>
    </row>
    <row r="47" spans="1:13" x14ac:dyDescent="0.25">
      <c r="A47" s="1">
        <v>6</v>
      </c>
      <c r="B47">
        <f>V5</f>
        <v>5.8537999999999997</v>
      </c>
      <c r="C47">
        <f>W5</f>
        <v>2.073</v>
      </c>
    </row>
    <row r="48" spans="1:13" x14ac:dyDescent="0.25">
      <c r="A48" s="1">
        <v>7</v>
      </c>
      <c r="B48">
        <f>Z5</f>
        <v>6.5132000000000003</v>
      </c>
      <c r="C48">
        <f>AA5</f>
        <v>1.6559999999999999</v>
      </c>
    </row>
    <row r="49" spans="1:3" x14ac:dyDescent="0.25">
      <c r="A49" s="1">
        <v>8</v>
      </c>
      <c r="B49">
        <f>AD5</f>
        <v>6.5126999999999997</v>
      </c>
      <c r="C49">
        <f>AE5</f>
        <v>1.8127</v>
      </c>
    </row>
    <row r="51" spans="1:3" x14ac:dyDescent="0.25">
      <c r="A51" t="s">
        <v>28</v>
      </c>
      <c r="B51">
        <f>AVERAGE(B42:B49)</f>
        <v>5.6747499999999995</v>
      </c>
      <c r="C51">
        <f>AVERAGE(C42:C49)</f>
        <v>4.7189249999999996</v>
      </c>
    </row>
    <row r="52" spans="1:3" x14ac:dyDescent="0.25">
      <c r="A52" t="s">
        <v>15</v>
      </c>
      <c r="B52">
        <f>_xlfn.STDEV.P(B42:B49)</f>
        <v>0.82566937844394117</v>
      </c>
      <c r="C52">
        <f>_xlfn.STDEV.P(C42:C49)</f>
        <v>5.2884312143938308</v>
      </c>
    </row>
    <row r="53" spans="1:3" x14ac:dyDescent="0.25">
      <c r="A53" t="s">
        <v>29</v>
      </c>
      <c r="B53">
        <f>1.5*B52</f>
        <v>1.2385040676659118</v>
      </c>
      <c r="C53">
        <f>1.5*C52</f>
        <v>7.9326468215907457</v>
      </c>
    </row>
    <row r="54" spans="1:3" x14ac:dyDescent="0.25">
      <c r="A54" t="s">
        <v>16</v>
      </c>
      <c r="B54">
        <f>2*B52</f>
        <v>1.6513387568878823</v>
      </c>
      <c r="C54">
        <f>2*C52</f>
        <v>10.576862428787662</v>
      </c>
    </row>
    <row r="55" spans="1:3" x14ac:dyDescent="0.25">
      <c r="A55" t="s">
        <v>30</v>
      </c>
      <c r="B55">
        <f>B51+B53</f>
        <v>6.9132540676659113</v>
      </c>
      <c r="C55">
        <f>C51+C53</f>
        <v>12.651571821590746</v>
      </c>
    </row>
    <row r="56" spans="1:3" x14ac:dyDescent="0.25">
      <c r="A56" t="s">
        <v>17</v>
      </c>
      <c r="B56">
        <f>B51+B54</f>
        <v>7.3260887568878816</v>
      </c>
      <c r="C56">
        <f>C51+C54</f>
        <v>15.295787428787662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2015-05-19T00:40:23Z</dcterms:created>
  <dcterms:modified xsi:type="dcterms:W3CDTF">2015-05-28T01:42:57Z</dcterms:modified>
</cp:coreProperties>
</file>