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<sst xmlns="http://schemas.openxmlformats.org/spreadsheetml/2006/main" count="86" uniqueCount="31">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</sst>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7.0317999999999996</v>
      </c>
      <c r="C5">
        <v>4.0647000000000002</v>
      </c>
      <c r="E5">
        <v>727</v>
      </c>
      <c r="F5">
        <v>7.8777999999999997</v>
      </c>
      <c r="G5">
        <v>4.4097</v>
      </c>
      <c r="I5">
        <v>727</v>
      </c>
      <c r="J5">
        <v>31.421800000000001</v>
      </c>
      <c r="K5">
        <v>150.1799</v>
      </c>
      <c r="M5">
        <v>727</v>
      </c>
      <c r="N5">
        <v>7.5883000000000003</v>
      </c>
      <c r="O5">
        <v>8.0458999999999996</v>
      </c>
      <c r="Q5">
        <v>727</v>
      </c>
      <c r="R5">
        <v>11.309799999999999</v>
      </c>
      <c r="S5">
        <v>11.995100000000001</v>
      </c>
      <c r="U5">
        <v>727</v>
      </c>
      <c r="V5">
        <v>8.8419000000000008</v>
      </c>
      <c r="W5">
        <v>6.9790999999999999</v>
      </c>
      <c r="Y5">
        <v>727</v>
      </c>
      <c r="Z5">
        <v>5.8263999999999996</v>
      </c>
      <c r="AA5">
        <v>26.031099999999999</v>
      </c>
      <c r="AC5">
        <v>727</v>
      </c>
      <c r="AD5">
        <v>9.0137</v>
      </c>
      <c r="AE5">
        <v>14.393599999999999</v>
      </c>
    </row>
    <row r="6" spans="1:31" x14ac:dyDescent="0.25">
      <c r="A6">
        <v>0.5</v>
      </c>
      <c r="B6">
        <v>10.2346</v>
      </c>
      <c r="C6">
        <v>21.9971</v>
      </c>
      <c r="E6">
        <v>0.5</v>
      </c>
      <c r="F6">
        <v>7.3742000000000001</v>
      </c>
      <c r="G6">
        <v>4.1031000000000004</v>
      </c>
      <c r="I6">
        <v>0.5</v>
      </c>
      <c r="J6">
        <v>15.889699999999999</v>
      </c>
      <c r="K6">
        <v>49.679299999999998</v>
      </c>
      <c r="M6">
        <v>0.5</v>
      </c>
      <c r="N6">
        <v>7.2423000000000002</v>
      </c>
      <c r="O6">
        <v>4.9069000000000003</v>
      </c>
      <c r="Q6">
        <v>0.5</v>
      </c>
      <c r="R6">
        <v>7.4943999999999997</v>
      </c>
      <c r="S6">
        <v>13.0823</v>
      </c>
      <c r="U6">
        <v>0.5</v>
      </c>
      <c r="V6">
        <v>10.950100000000001</v>
      </c>
      <c r="W6">
        <v>5.8053999999999997</v>
      </c>
      <c r="Y6">
        <v>0.5</v>
      </c>
      <c r="Z6">
        <v>12.955</v>
      </c>
      <c r="AA6">
        <v>49.934800000000003</v>
      </c>
      <c r="AC6">
        <v>0.5</v>
      </c>
      <c r="AD6">
        <v>7.4089999999999998</v>
      </c>
      <c r="AE6">
        <v>9.4819999999999993</v>
      </c>
    </row>
    <row r="7" spans="1:31" x14ac:dyDescent="0.25">
      <c r="A7">
        <v>1.5</v>
      </c>
      <c r="B7">
        <v>14.710900000000001</v>
      </c>
      <c r="C7">
        <v>54.560699999999997</v>
      </c>
      <c r="E7">
        <v>1.5</v>
      </c>
      <c r="F7">
        <v>7.4923999999999999</v>
      </c>
      <c r="G7">
        <v>4.5007999999999999</v>
      </c>
      <c r="I7">
        <v>1.5</v>
      </c>
      <c r="J7">
        <v>25.658799999999999</v>
      </c>
      <c r="K7">
        <v>48.583500000000001</v>
      </c>
      <c r="M7">
        <v>1.5</v>
      </c>
      <c r="N7">
        <v>8.0573999999999995</v>
      </c>
      <c r="O7">
        <v>18.568000000000001</v>
      </c>
      <c r="Q7">
        <v>1.5</v>
      </c>
      <c r="R7">
        <v>7.7801</v>
      </c>
      <c r="S7">
        <v>7.8719999999999999</v>
      </c>
      <c r="U7">
        <v>1.5</v>
      </c>
      <c r="V7">
        <v>17.967500000000001</v>
      </c>
      <c r="W7">
        <v>23.131799999999998</v>
      </c>
      <c r="Y7">
        <v>1.5</v>
      </c>
      <c r="Z7">
        <v>13.489000000000001</v>
      </c>
      <c r="AA7">
        <v>54.842199999999998</v>
      </c>
      <c r="AC7">
        <v>1.5</v>
      </c>
      <c r="AD7">
        <v>7.9615999999999998</v>
      </c>
      <c r="AE7">
        <v>73.804599999999994</v>
      </c>
    </row>
    <row r="8" spans="1:31" x14ac:dyDescent="0.25">
      <c r="A8">
        <v>2.5</v>
      </c>
      <c r="B8">
        <v>5.9261999999999997</v>
      </c>
      <c r="C8">
        <v>5.9598000000000004</v>
      </c>
      <c r="E8">
        <v>2.5</v>
      </c>
      <c r="F8">
        <v>8.5541999999999998</v>
      </c>
      <c r="G8">
        <v>6.2706999999999997</v>
      </c>
      <c r="I8">
        <v>2.5</v>
      </c>
      <c r="J8">
        <v>9.2019000000000002</v>
      </c>
      <c r="K8">
        <v>21.440200000000001</v>
      </c>
      <c r="M8">
        <v>2.5</v>
      </c>
      <c r="N8">
        <v>34.0777</v>
      </c>
      <c r="O8">
        <v>103.51390000000001</v>
      </c>
      <c r="Q8">
        <v>2.5</v>
      </c>
      <c r="R8">
        <v>9.4624000000000006</v>
      </c>
      <c r="S8">
        <v>8.6104000000000003</v>
      </c>
      <c r="U8">
        <v>2.5</v>
      </c>
      <c r="V8">
        <v>61.953299999999999</v>
      </c>
      <c r="W8">
        <v>84.309600000000003</v>
      </c>
      <c r="Y8">
        <v>2.5</v>
      </c>
      <c r="Z8">
        <v>29.886900000000001</v>
      </c>
      <c r="AA8">
        <v>85.778599999999997</v>
      </c>
      <c r="AC8">
        <v>2.5</v>
      </c>
      <c r="AD8">
        <v>14.984299999999999</v>
      </c>
      <c r="AE8">
        <v>32.1096</v>
      </c>
    </row>
    <row r="9" spans="1:31" x14ac:dyDescent="0.25">
      <c r="A9">
        <v>3.5</v>
      </c>
      <c r="B9">
        <v>33.9711</v>
      </c>
      <c r="C9">
        <v>5.9995000000000003</v>
      </c>
      <c r="E9">
        <v>3.5</v>
      </c>
      <c r="F9">
        <v>7.4130000000000003</v>
      </c>
      <c r="G9">
        <v>10.5783</v>
      </c>
      <c r="I9">
        <v>3.5</v>
      </c>
      <c r="J9">
        <v>7.0450999999999997</v>
      </c>
      <c r="K9">
        <v>13.11</v>
      </c>
      <c r="M9">
        <v>3.5</v>
      </c>
      <c r="N9">
        <v>69.933899999999994</v>
      </c>
      <c r="O9">
        <v>90.784400000000005</v>
      </c>
      <c r="Q9">
        <v>3.5</v>
      </c>
      <c r="R9">
        <v>24.243600000000001</v>
      </c>
      <c r="S9">
        <v>29.1204</v>
      </c>
      <c r="U9">
        <v>3.5</v>
      </c>
      <c r="V9">
        <v>24.257400000000001</v>
      </c>
      <c r="W9">
        <v>61.047600000000003</v>
      </c>
      <c r="Y9">
        <v>3.5</v>
      </c>
      <c r="Z9">
        <v>11.271599999999999</v>
      </c>
      <c r="AA9">
        <v>34.693899999999999</v>
      </c>
      <c r="AC9">
        <v>3.5</v>
      </c>
      <c r="AD9">
        <v>9.3980999999999995</v>
      </c>
      <c r="AE9">
        <v>5.3052999999999999</v>
      </c>
    </row>
    <row r="10" spans="1:31" x14ac:dyDescent="0.25">
      <c r="A10">
        <v>4.5</v>
      </c>
      <c r="B10">
        <v>6.2450000000000001</v>
      </c>
      <c r="C10">
        <v>4.2995000000000001</v>
      </c>
      <c r="E10">
        <v>4.5</v>
      </c>
      <c r="F10">
        <v>6.8631000000000002</v>
      </c>
      <c r="G10">
        <v>7.5555000000000003</v>
      </c>
      <c r="I10">
        <v>4.5</v>
      </c>
      <c r="J10">
        <v>11.856999999999999</v>
      </c>
      <c r="K10">
        <v>9.1304999999999996</v>
      </c>
      <c r="M10">
        <v>4.5</v>
      </c>
      <c r="N10">
        <v>83.463200000000001</v>
      </c>
      <c r="O10">
        <v>138.2201</v>
      </c>
      <c r="Q10">
        <v>4.5</v>
      </c>
      <c r="R10">
        <v>22.279</v>
      </c>
      <c r="S10">
        <v>34.200099999999999</v>
      </c>
      <c r="U10">
        <v>4.5</v>
      </c>
      <c r="V10">
        <v>43.7498</v>
      </c>
      <c r="W10">
        <v>71.177999999999997</v>
      </c>
      <c r="Y10">
        <v>4.5</v>
      </c>
      <c r="Z10">
        <v>6.6466000000000003</v>
      </c>
      <c r="AA10">
        <v>18.373999999999999</v>
      </c>
      <c r="AC10">
        <v>4.5</v>
      </c>
      <c r="AD10">
        <v>6.4142999999999999</v>
      </c>
      <c r="AE10">
        <v>4.5986000000000002</v>
      </c>
    </row>
    <row r="11" spans="1:31" x14ac:dyDescent="0.25">
      <c r="A11">
        <v>5.5</v>
      </c>
      <c r="B11">
        <v>7.2534000000000001</v>
      </c>
      <c r="C11">
        <v>4.2073</v>
      </c>
      <c r="E11">
        <v>5.5</v>
      </c>
      <c r="F11">
        <v>43.791600000000003</v>
      </c>
      <c r="G11">
        <v>95.218299999999999</v>
      </c>
      <c r="I11">
        <v>5.5</v>
      </c>
      <c r="J11">
        <v>6.2140000000000004</v>
      </c>
      <c r="K11">
        <v>5.6669999999999998</v>
      </c>
      <c r="M11">
        <v>5.5</v>
      </c>
      <c r="N11">
        <v>96.317899999999995</v>
      </c>
      <c r="O11">
        <v>146.16489999999999</v>
      </c>
      <c r="Q11">
        <v>5.5</v>
      </c>
      <c r="R11">
        <v>17.9846</v>
      </c>
      <c r="S11">
        <v>22.202000000000002</v>
      </c>
      <c r="U11">
        <v>5.5</v>
      </c>
      <c r="V11">
        <v>19.758099999999999</v>
      </c>
      <c r="W11">
        <v>48.753399999999999</v>
      </c>
      <c r="Y11">
        <v>5.5</v>
      </c>
      <c r="Z11">
        <v>6.1113999999999997</v>
      </c>
      <c r="AA11">
        <v>9.6996000000000002</v>
      </c>
      <c r="AC11">
        <v>5.5</v>
      </c>
      <c r="AD11">
        <v>5.9916</v>
      </c>
      <c r="AE11">
        <v>4.2313000000000001</v>
      </c>
    </row>
    <row r="13" spans="1:31" x14ac:dyDescent="0.25">
      <c r="A13" t="s">
        <v>14</v>
      </c>
      <c r="B13">
        <f>AVERAGE(B6:B11)</f>
        <v>13.05686666666667</v>
      </c>
      <c r="C13">
        <f>AVERAGE(C6:C11)</f>
        <v>16.170649999999998</v>
      </c>
      <c r="E13" t="s">
        <v>14</v>
      </c>
      <c r="F13">
        <f t="shared" ref="D13:AE13" si="0">AVERAGE(F6:F11)</f>
        <v>13.581416666666668</v>
      </c>
      <c r="G13">
        <f t="shared" si="0"/>
        <v>21.371116666666666</v>
      </c>
      <c r="I13" t="s">
        <v>14</v>
      </c>
      <c r="J13">
        <f t="shared" si="0"/>
        <v>12.644416666666666</v>
      </c>
      <c r="K13">
        <f t="shared" si="0"/>
        <v>24.601749999999999</v>
      </c>
      <c r="M13" t="s">
        <v>14</v>
      </c>
      <c r="N13">
        <f t="shared" si="0"/>
        <v>49.848733333333335</v>
      </c>
      <c r="O13">
        <f t="shared" si="0"/>
        <v>83.693033333333332</v>
      </c>
      <c r="Q13" t="s">
        <v>14</v>
      </c>
      <c r="R13">
        <f t="shared" si="0"/>
        <v>14.874016666666668</v>
      </c>
      <c r="S13">
        <f t="shared" si="0"/>
        <v>19.1812</v>
      </c>
      <c r="U13" t="s">
        <v>14</v>
      </c>
      <c r="V13">
        <f t="shared" si="0"/>
        <v>29.772700000000004</v>
      </c>
      <c r="W13">
        <f t="shared" si="0"/>
        <v>49.037633333333332</v>
      </c>
      <c r="Y13" t="s">
        <v>14</v>
      </c>
      <c r="Z13">
        <f t="shared" si="0"/>
        <v>13.393416666666667</v>
      </c>
      <c r="AA13">
        <f t="shared" si="0"/>
        <v>42.220516666666668</v>
      </c>
      <c r="AC13" t="s">
        <v>14</v>
      </c>
      <c r="AD13">
        <f t="shared" si="0"/>
        <v>8.6931499999999993</v>
      </c>
      <c r="AE13">
        <f t="shared" si="0"/>
        <v>21.588566666666665</v>
      </c>
    </row>
    <row r="14" spans="1:31" x14ac:dyDescent="0.25">
      <c r="A14" t="s">
        <v>15</v>
      </c>
      <c r="B14">
        <f>_xlfn.STDEV.P(B6:B11)</f>
        <v>9.8237325838445333</v>
      </c>
      <c r="C14">
        <f>_xlfn.STDEV.P(C6:C11)</f>
        <v>18.255150662187553</v>
      </c>
      <c r="E14" t="s">
        <v>15</v>
      </c>
      <c r="F14">
        <f t="shared" ref="D14:AE14" si="1">_xlfn.STDEV.P(F6:F11)</f>
        <v>13.519855091483867</v>
      </c>
      <c r="G14">
        <f t="shared" si="1"/>
        <v>33.094755902026563</v>
      </c>
      <c r="I14" t="s">
        <v>15</v>
      </c>
      <c r="J14">
        <f t="shared" si="1"/>
        <v>6.6467985916571557</v>
      </c>
      <c r="K14">
        <f t="shared" si="1"/>
        <v>17.999758783823559</v>
      </c>
      <c r="M14" t="s">
        <v>15</v>
      </c>
      <c r="N14">
        <f t="shared" si="1"/>
        <v>35.363066740064021</v>
      </c>
      <c r="O14">
        <f t="shared" si="1"/>
        <v>54.417543330855679</v>
      </c>
      <c r="Q14" t="s">
        <v>15</v>
      </c>
      <c r="R14">
        <f t="shared" si="1"/>
        <v>6.9085284184155693</v>
      </c>
      <c r="S14">
        <f t="shared" si="1"/>
        <v>10.085605955849491</v>
      </c>
      <c r="U14" t="s">
        <v>15</v>
      </c>
      <c r="V14">
        <f t="shared" si="1"/>
        <v>17.584624466751247</v>
      </c>
      <c r="W14">
        <f t="shared" si="1"/>
        <v>27.137814196778809</v>
      </c>
      <c r="Y14" t="s">
        <v>15</v>
      </c>
      <c r="Z14">
        <f t="shared" si="1"/>
        <v>7.9087056004584113</v>
      </c>
      <c r="AA14">
        <f t="shared" si="1"/>
        <v>25.162935764096659</v>
      </c>
      <c r="AC14" t="s">
        <v>15</v>
      </c>
      <c r="AD14">
        <f t="shared" si="1"/>
        <v>3.0207962298870807</v>
      </c>
      <c r="AE14">
        <f t="shared" si="1"/>
        <v>25.29444498545525</v>
      </c>
    </row>
    <row r="15" spans="1:31" x14ac:dyDescent="0.25">
      <c r="A15" t="s">
        <v>16</v>
      </c>
      <c r="B15">
        <f>B14*2</f>
        <v>19.647465167689067</v>
      </c>
      <c r="C15">
        <f>C14*2</f>
        <v>36.510301324375106</v>
      </c>
      <c r="E15" t="s">
        <v>16</v>
      </c>
      <c r="F15">
        <f t="shared" ref="D15:AE15" si="2">F14*2</f>
        <v>27.039710182967735</v>
      </c>
      <c r="G15">
        <f t="shared" si="2"/>
        <v>66.189511804053126</v>
      </c>
      <c r="I15" t="s">
        <v>16</v>
      </c>
      <c r="J15">
        <f t="shared" si="2"/>
        <v>13.293597183314311</v>
      </c>
      <c r="K15">
        <f t="shared" si="2"/>
        <v>35.999517567647118</v>
      </c>
      <c r="M15" t="s">
        <v>16</v>
      </c>
      <c r="N15">
        <f t="shared" si="2"/>
        <v>70.726133480128041</v>
      </c>
      <c r="O15">
        <f t="shared" si="2"/>
        <v>108.83508666171136</v>
      </c>
      <c r="Q15" t="s">
        <v>16</v>
      </c>
      <c r="R15">
        <f t="shared" si="2"/>
        <v>13.817056836831139</v>
      </c>
      <c r="S15">
        <f t="shared" si="2"/>
        <v>20.171211911698983</v>
      </c>
      <c r="U15" t="s">
        <v>16</v>
      </c>
      <c r="V15">
        <f t="shared" si="2"/>
        <v>35.169248933502494</v>
      </c>
      <c r="W15">
        <f t="shared" si="2"/>
        <v>54.275628393557618</v>
      </c>
      <c r="Y15" t="s">
        <v>16</v>
      </c>
      <c r="Z15">
        <f t="shared" si="2"/>
        <v>15.817411200916823</v>
      </c>
      <c r="AA15">
        <f t="shared" si="2"/>
        <v>50.325871528193318</v>
      </c>
      <c r="AC15" t="s">
        <v>16</v>
      </c>
      <c r="AD15">
        <f t="shared" si="2"/>
        <v>6.0415924597741615</v>
      </c>
      <c r="AE15">
        <f t="shared" si="2"/>
        <v>50.5888899709105</v>
      </c>
    </row>
    <row r="16" spans="1:31" x14ac:dyDescent="0.25">
      <c r="A16" t="s">
        <v>17</v>
      </c>
      <c r="B16">
        <f>B13+B15</f>
        <v>32.704331834355735</v>
      </c>
      <c r="C16">
        <f>C13+C15</f>
        <v>52.680951324375101</v>
      </c>
      <c r="E16" t="s">
        <v>17</v>
      </c>
      <c r="F16">
        <f t="shared" ref="D16:AE16" si="3">F13+F15</f>
        <v>40.6211268496344</v>
      </c>
      <c r="G16">
        <f t="shared" si="3"/>
        <v>87.560628470719791</v>
      </c>
      <c r="I16" t="s">
        <v>17</v>
      </c>
      <c r="J16">
        <f t="shared" si="3"/>
        <v>25.938013849980976</v>
      </c>
      <c r="K16">
        <f t="shared" si="3"/>
        <v>60.601267567647113</v>
      </c>
      <c r="M16" t="s">
        <v>17</v>
      </c>
      <c r="N16">
        <f t="shared" si="3"/>
        <v>120.57486681346137</v>
      </c>
      <c r="O16">
        <f t="shared" si="3"/>
        <v>192.52811999504468</v>
      </c>
      <c r="Q16" t="s">
        <v>17</v>
      </c>
      <c r="R16">
        <f t="shared" si="3"/>
        <v>28.691073503497805</v>
      </c>
      <c r="S16">
        <f t="shared" si="3"/>
        <v>39.352411911698979</v>
      </c>
      <c r="U16" t="s">
        <v>17</v>
      </c>
      <c r="V16">
        <f t="shared" si="3"/>
        <v>64.941948933502502</v>
      </c>
      <c r="W16">
        <f t="shared" si="3"/>
        <v>103.31326172689094</v>
      </c>
      <c r="Y16" t="s">
        <v>17</v>
      </c>
      <c r="Z16">
        <f t="shared" si="3"/>
        <v>29.21082786758349</v>
      </c>
      <c r="AA16">
        <f t="shared" si="3"/>
        <v>92.546388194859986</v>
      </c>
      <c r="AC16" t="s">
        <v>17</v>
      </c>
      <c r="AD16">
        <f t="shared" si="3"/>
        <v>14.734742459774161</v>
      </c>
      <c r="AE16">
        <f t="shared" si="3"/>
        <v>72.177456637577166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11.113937499999999</v>
      </c>
      <c r="M27">
        <f>AVERAGE(C5,G5,K5,O5,S5,W5,AA5,AE5)</f>
        <v>28.262387499999999</v>
      </c>
      <c r="P27">
        <f>L28-L27</f>
        <v>-1.1702749999999984</v>
      </c>
      <c r="Q27">
        <f>M28-M27</f>
        <v>-8.3885249999999978</v>
      </c>
      <c r="S27">
        <v>0.5</v>
      </c>
      <c r="T27">
        <f>P27/L27*100</f>
        <v>-10.529796483019618</v>
      </c>
      <c r="U27">
        <f>Q27/M27*100</f>
        <v>-29.680878871256006</v>
      </c>
      <c r="Y27">
        <f>L27</f>
        <v>11.113937499999999</v>
      </c>
      <c r="Z27">
        <f>M27</f>
        <v>28.262387499999999</v>
      </c>
      <c r="AB27">
        <f>T27</f>
        <v>-10.529796483019618</v>
      </c>
      <c r="AC27">
        <f>T28</f>
        <v>15.977910618986325</v>
      </c>
      <c r="AD27">
        <f>T29</f>
        <v>95.752967838806029</v>
      </c>
      <c r="AE27">
        <f>T30</f>
        <v>110.92187174887388</v>
      </c>
      <c r="AF27">
        <f>T31</f>
        <v>110.90410126923966</v>
      </c>
      <c r="AG27">
        <f>T32</f>
        <v>128.79222597751698</v>
      </c>
      <c r="AH27">
        <f>U27</f>
        <v>-29.680878871256006</v>
      </c>
      <c r="AI27">
        <f>U28</f>
        <v>26.432878326362193</v>
      </c>
      <c r="AJ27">
        <f>U29</f>
        <v>53.911625477500792</v>
      </c>
      <c r="AK27">
        <f>U30</f>
        <v>10.853780488290301</v>
      </c>
      <c r="AL27">
        <f>U31</f>
        <v>27.181532345772286</v>
      </c>
      <c r="AM27">
        <f>U32</f>
        <v>48.671003113236608</v>
      </c>
    </row>
    <row r="28" spans="11:39" x14ac:dyDescent="0.25">
      <c r="K28">
        <v>0.5</v>
      </c>
      <c r="L28">
        <f>AVERAGE(B6,F6,J6,N6,R6,V6,Z6,AD6)</f>
        <v>9.9436625000000003</v>
      </c>
      <c r="M28">
        <f>AVERAGE(C6,G6,K6,O6,S6,W6,AA6,AE6)</f>
        <v>19.873862500000001</v>
      </c>
      <c r="P28">
        <f>L29-L27</f>
        <v>1.775775000000003</v>
      </c>
      <c r="Q28">
        <f>M29-M27</f>
        <v>7.4705624999999962</v>
      </c>
      <c r="S28">
        <v>1.5</v>
      </c>
      <c r="T28">
        <f>P28/L27*100</f>
        <v>15.977910618986325</v>
      </c>
      <c r="U28">
        <f>Q28/M27*100</f>
        <v>26.432878326362193</v>
      </c>
    </row>
    <row r="29" spans="11:39" x14ac:dyDescent="0.25">
      <c r="K29">
        <v>1.5</v>
      </c>
      <c r="L29">
        <f>AVERAGE(B7,F7,J7,N7,R7,V7,Z7,AD7)</f>
        <v>12.889712500000002</v>
      </c>
      <c r="M29">
        <f>AVERAGE(C7,G7,K7,O7,S7,W7,AA7,AE7)</f>
        <v>35.732949999999995</v>
      </c>
      <c r="P29">
        <f>L30-L27</f>
        <v>10.641925000000001</v>
      </c>
      <c r="Q29">
        <f>M30-M27</f>
        <v>15.236712499999999</v>
      </c>
      <c r="S29">
        <v>2.5</v>
      </c>
      <c r="T29">
        <f>P29/L27*100</f>
        <v>95.752967838806029</v>
      </c>
      <c r="U29">
        <f>Q29/M27*100</f>
        <v>53.911625477500792</v>
      </c>
    </row>
    <row r="30" spans="11:39" x14ac:dyDescent="0.25">
      <c r="K30">
        <v>2.5</v>
      </c>
      <c r="L30">
        <f>AVERAGE(B8,F8,J8,N8,R8,V8,Z8,AD8)</f>
        <v>21.755862499999999</v>
      </c>
      <c r="M30">
        <f>AVERAGE(C8,G8,K8,O8,S8,W8,AA8,AE8)</f>
        <v>43.499099999999999</v>
      </c>
      <c r="P30">
        <f>L31-L27</f>
        <v>12.327787499999999</v>
      </c>
      <c r="Q30">
        <f>M31-M27</f>
        <v>3.0675374999999967</v>
      </c>
      <c r="S30">
        <v>3.5</v>
      </c>
      <c r="T30">
        <f>P30/L27*100</f>
        <v>110.92187174887388</v>
      </c>
      <c r="U30">
        <f>Q30/M27*100</f>
        <v>10.853780488290301</v>
      </c>
    </row>
    <row r="31" spans="11:39" x14ac:dyDescent="0.25">
      <c r="K31">
        <v>3.5</v>
      </c>
      <c r="L31">
        <f>AVERAGE(B9,F9,J9,N9,R9,V9,Z9,AD9)</f>
        <v>23.441724999999998</v>
      </c>
      <c r="M31">
        <f>AVERAGE(C9,G9,K9,O9,S9,W9,AA9,AE9)</f>
        <v>31.329924999999996</v>
      </c>
      <c r="P31">
        <f>L32-L27</f>
        <v>12.325812500000001</v>
      </c>
      <c r="Q31">
        <f>M32-M27</f>
        <v>7.6821500000000036</v>
      </c>
      <c r="S31">
        <v>4.5</v>
      </c>
      <c r="T31">
        <f>P31/L27*100</f>
        <v>110.90410126923966</v>
      </c>
      <c r="U31">
        <f>Q31/M27*100</f>
        <v>27.181532345772286</v>
      </c>
    </row>
    <row r="32" spans="11:39" x14ac:dyDescent="0.25">
      <c r="K32">
        <v>4.5</v>
      </c>
      <c r="L32">
        <f>AVERAGE(B10,F10,J10,N10,R10,V10,Z10,AD10)</f>
        <v>23.43975</v>
      </c>
      <c r="M32">
        <f>AVERAGE(C10,G10,K10,O10,S10,W10,AA10,AE10)</f>
        <v>35.944537500000003</v>
      </c>
      <c r="P32">
        <f>L33-L27</f>
        <v>14.3138875</v>
      </c>
      <c r="Q32">
        <f>M33-M27</f>
        <v>13.755587499999994</v>
      </c>
      <c r="S32">
        <v>5.5</v>
      </c>
      <c r="T32">
        <f>P32/L27*100</f>
        <v>128.79222597751698</v>
      </c>
      <c r="U32">
        <f>Q32/M27*100</f>
        <v>48.671003113236608</v>
      </c>
    </row>
    <row r="33" spans="1:13" x14ac:dyDescent="0.25">
      <c r="K33">
        <v>5.5</v>
      </c>
      <c r="L33">
        <f>AVERAGE(B11,F11,J11,N11,R11,V11,Z11,AD11)</f>
        <v>25.427824999999999</v>
      </c>
      <c r="M33">
        <f>AVERAGE(C11,G11,K11,O11,S11,W11,AA11,AE11)</f>
        <v>42.017974999999993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7.0317999999999996</v>
      </c>
      <c r="C42">
        <f>C5</f>
        <v>4.0647000000000002</v>
      </c>
    </row>
    <row r="43" spans="1:13" x14ac:dyDescent="0.25">
      <c r="A43" s="1">
        <v>2</v>
      </c>
      <c r="B43">
        <f>F5</f>
        <v>7.8777999999999997</v>
      </c>
      <c r="C43">
        <f>G5</f>
        <v>4.4097</v>
      </c>
    </row>
    <row r="44" spans="1:13" x14ac:dyDescent="0.25">
      <c r="A44" s="1">
        <v>3</v>
      </c>
      <c r="B44">
        <f>J5</f>
        <v>31.421800000000001</v>
      </c>
      <c r="C44">
        <f>K5</f>
        <v>150.1799</v>
      </c>
    </row>
    <row r="45" spans="1:13" x14ac:dyDescent="0.25">
      <c r="A45" s="1">
        <v>4</v>
      </c>
      <c r="B45">
        <f>N5</f>
        <v>7.5883000000000003</v>
      </c>
      <c r="C45">
        <f>O5</f>
        <v>8.0458999999999996</v>
      </c>
    </row>
    <row r="46" spans="1:13" x14ac:dyDescent="0.25">
      <c r="A46" s="1">
        <v>5</v>
      </c>
      <c r="B46">
        <f>R5</f>
        <v>11.309799999999999</v>
      </c>
      <c r="C46">
        <f>S5</f>
        <v>11.995100000000001</v>
      </c>
    </row>
    <row r="47" spans="1:13" x14ac:dyDescent="0.25">
      <c r="A47" s="1">
        <v>6</v>
      </c>
      <c r="B47">
        <f>V5</f>
        <v>8.8419000000000008</v>
      </c>
      <c r="C47">
        <f>W5</f>
        <v>6.9790999999999999</v>
      </c>
    </row>
    <row r="48" spans="1:13" x14ac:dyDescent="0.25">
      <c r="A48" s="1">
        <v>7</v>
      </c>
      <c r="B48">
        <f>Z5</f>
        <v>5.8263999999999996</v>
      </c>
      <c r="C48">
        <f>AA5</f>
        <v>26.031099999999999</v>
      </c>
    </row>
    <row r="49" spans="1:3" x14ac:dyDescent="0.25">
      <c r="A49" s="1">
        <v>8</v>
      </c>
      <c r="B49">
        <f>AD5</f>
        <v>9.0137</v>
      </c>
      <c r="C49">
        <f>AE5</f>
        <v>14.393599999999999</v>
      </c>
    </row>
    <row r="51" spans="1:3" x14ac:dyDescent="0.25">
      <c r="A51" t="s">
        <v>28</v>
      </c>
      <c r="B51">
        <f>AVERAGE(B42:B49)</f>
        <v>11.113937499999999</v>
      </c>
      <c r="C51">
        <f>AVERAGE(C42:C49)</f>
        <v>28.262387499999999</v>
      </c>
    </row>
    <row r="52" spans="1:3" x14ac:dyDescent="0.25">
      <c r="A52" t="s">
        <v>15</v>
      </c>
      <c r="B52">
        <f>_xlfn.STDEV.P(B42:B49)</f>
        <v>7.8226066505892904</v>
      </c>
      <c r="C52">
        <f>_xlfn.STDEV.P(C42:C49)</f>
        <v>46.559088643342179</v>
      </c>
    </row>
    <row r="53" spans="1:3" x14ac:dyDescent="0.25">
      <c r="A53" t="s">
        <v>29</v>
      </c>
      <c r="B53">
        <f>1.5*B52</f>
        <v>11.733909975883936</v>
      </c>
      <c r="C53">
        <f>1.5*C52</f>
        <v>69.838632965013261</v>
      </c>
    </row>
    <row r="54" spans="1:3" x14ac:dyDescent="0.25">
      <c r="A54" t="s">
        <v>16</v>
      </c>
      <c r="B54">
        <f>2*B52</f>
        <v>15.645213301178581</v>
      </c>
      <c r="C54">
        <f>2*C52</f>
        <v>93.118177286684357</v>
      </c>
    </row>
    <row r="55" spans="1:3" x14ac:dyDescent="0.25">
      <c r="A55" t="s">
        <v>30</v>
      </c>
      <c r="B55">
        <f>B51+B53</f>
        <v>22.847847475883935</v>
      </c>
      <c r="C55">
        <f>C51+C53</f>
        <v>98.101020465013264</v>
      </c>
    </row>
    <row r="56" spans="1:3" x14ac:dyDescent="0.25">
      <c r="A56" t="s">
        <v>17</v>
      </c>
      <c r="B56">
        <f>B51+B54</f>
        <v>26.759150801178578</v>
      </c>
      <c r="C56">
        <f>C51+C54</f>
        <v>121.38056478668436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2015-05-19T00:55:25Z</dcterms:created>
  <dcterms:modified xsi:type="dcterms:W3CDTF">2015-05-28T01:43:51Z</dcterms:modified>
</cp:coreProperties>
</file>