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<sst xmlns="http://schemas.openxmlformats.org/spreadsheetml/2006/main" count="86" uniqueCount="31">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</sst>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9.3559000000000001</v>
      </c>
      <c r="C5">
        <v>10.1745</v>
      </c>
      <c r="E5">
        <v>828</v>
      </c>
      <c r="F5">
        <v>7.0571000000000002</v>
      </c>
      <c r="G5">
        <v>7.3446999999999996</v>
      </c>
      <c r="I5">
        <v>828</v>
      </c>
      <c r="J5">
        <v>11.537599999999999</v>
      </c>
      <c r="K5">
        <v>14.672000000000001</v>
      </c>
      <c r="M5">
        <v>828</v>
      </c>
      <c r="N5">
        <v>25.823899999999998</v>
      </c>
      <c r="O5">
        <v>95.160700000000006</v>
      </c>
      <c r="Q5">
        <v>828</v>
      </c>
      <c r="R5">
        <v>9.1994000000000007</v>
      </c>
      <c r="S5">
        <v>4.8193000000000001</v>
      </c>
      <c r="U5">
        <v>828</v>
      </c>
      <c r="V5">
        <v>8.0570000000000004</v>
      </c>
      <c r="W5">
        <v>5.1699000000000002</v>
      </c>
      <c r="Y5">
        <v>828</v>
      </c>
      <c r="Z5">
        <v>6.9348999999999998</v>
      </c>
      <c r="AA5">
        <v>11.017200000000001</v>
      </c>
      <c r="AC5">
        <v>828</v>
      </c>
      <c r="AD5">
        <v>11.969200000000001</v>
      </c>
      <c r="AE5">
        <v>4.5572999999999997</v>
      </c>
    </row>
    <row r="6" spans="1:31" x14ac:dyDescent="0.25">
      <c r="A6">
        <v>0.5</v>
      </c>
      <c r="B6">
        <v>8.7532999999999994</v>
      </c>
      <c r="C6">
        <v>6.8936999999999999</v>
      </c>
      <c r="E6">
        <v>0.5</v>
      </c>
      <c r="F6">
        <v>6.4062999999999999</v>
      </c>
      <c r="G6">
        <v>4.5972999999999997</v>
      </c>
      <c r="I6">
        <v>0.5</v>
      </c>
      <c r="J6">
        <v>9.2144999999999992</v>
      </c>
      <c r="K6">
        <v>42.634500000000003</v>
      </c>
      <c r="M6">
        <v>0.5</v>
      </c>
      <c r="N6">
        <v>7.1791999999999998</v>
      </c>
      <c r="O6">
        <v>24.580400000000001</v>
      </c>
      <c r="Q6">
        <v>0.5</v>
      </c>
      <c r="R6">
        <v>12.4422</v>
      </c>
      <c r="S6">
        <v>10.1297</v>
      </c>
      <c r="U6">
        <v>0.5</v>
      </c>
      <c r="V6">
        <v>8.4016000000000002</v>
      </c>
      <c r="W6">
        <v>6.9980000000000002</v>
      </c>
      <c r="Y6">
        <v>0.5</v>
      </c>
      <c r="Z6">
        <v>6.4211</v>
      </c>
      <c r="AA6">
        <v>5.87</v>
      </c>
      <c r="AC6">
        <v>0.5</v>
      </c>
      <c r="AD6">
        <v>9.7741000000000007</v>
      </c>
      <c r="AE6">
        <v>4.3421000000000003</v>
      </c>
    </row>
    <row r="7" spans="1:31" x14ac:dyDescent="0.25">
      <c r="A7">
        <v>1.5</v>
      </c>
      <c r="B7">
        <v>8.3087999999999997</v>
      </c>
      <c r="C7">
        <v>5.2161999999999997</v>
      </c>
      <c r="E7">
        <v>1.5</v>
      </c>
      <c r="F7">
        <v>7.8475999999999999</v>
      </c>
      <c r="G7">
        <v>5.0917000000000003</v>
      </c>
      <c r="I7">
        <v>1.5</v>
      </c>
      <c r="J7">
        <v>21.4238</v>
      </c>
      <c r="K7">
        <v>38.720399999999998</v>
      </c>
      <c r="M7">
        <v>1.5</v>
      </c>
      <c r="N7">
        <v>8.1499000000000006</v>
      </c>
      <c r="O7">
        <v>35.926600000000001</v>
      </c>
      <c r="Q7">
        <v>1.5</v>
      </c>
      <c r="R7">
        <v>14.2659</v>
      </c>
      <c r="S7">
        <v>64.866100000000003</v>
      </c>
      <c r="U7">
        <v>1.5</v>
      </c>
      <c r="V7">
        <v>31.957100000000001</v>
      </c>
      <c r="W7">
        <v>17.659600000000001</v>
      </c>
      <c r="Y7">
        <v>1.5</v>
      </c>
      <c r="Z7">
        <v>8.3256999999999994</v>
      </c>
      <c r="AA7">
        <v>5.4170999999999996</v>
      </c>
      <c r="AC7">
        <v>1.5</v>
      </c>
      <c r="AD7">
        <v>18.263999999999999</v>
      </c>
      <c r="AE7">
        <v>8.4893000000000001</v>
      </c>
    </row>
    <row r="8" spans="1:31" x14ac:dyDescent="0.25">
      <c r="A8">
        <v>2.5</v>
      </c>
      <c r="B8">
        <v>7.5598000000000001</v>
      </c>
      <c r="C8">
        <v>4.4078999999999997</v>
      </c>
      <c r="E8">
        <v>2.5</v>
      </c>
      <c r="F8">
        <v>9.2423999999999999</v>
      </c>
      <c r="G8">
        <v>8.9</v>
      </c>
      <c r="I8">
        <v>2.5</v>
      </c>
      <c r="J8">
        <v>11.6959</v>
      </c>
      <c r="K8">
        <v>7.9832999999999998</v>
      </c>
      <c r="M8">
        <v>2.5</v>
      </c>
      <c r="N8">
        <v>11.6547</v>
      </c>
      <c r="O8">
        <v>58.900799999999997</v>
      </c>
      <c r="Q8">
        <v>2.5</v>
      </c>
      <c r="R8">
        <v>18.539000000000001</v>
      </c>
      <c r="S8">
        <v>57.813800000000001</v>
      </c>
      <c r="U8">
        <v>2.5</v>
      </c>
      <c r="V8">
        <v>46.803100000000001</v>
      </c>
      <c r="W8">
        <v>29.194299999999998</v>
      </c>
      <c r="Y8">
        <v>2.5</v>
      </c>
      <c r="Z8">
        <v>9.7834000000000003</v>
      </c>
      <c r="AA8">
        <v>4.5625</v>
      </c>
      <c r="AC8">
        <v>2.5</v>
      </c>
      <c r="AD8">
        <v>8.1662999999999997</v>
      </c>
      <c r="AE8">
        <v>11.5649</v>
      </c>
    </row>
    <row r="9" spans="1:31" x14ac:dyDescent="0.25">
      <c r="A9">
        <v>3.5</v>
      </c>
      <c r="B9">
        <v>6.8798000000000004</v>
      </c>
      <c r="C9">
        <v>6.7305000000000001</v>
      </c>
      <c r="E9">
        <v>3.5</v>
      </c>
      <c r="F9">
        <v>9.7576000000000001</v>
      </c>
      <c r="G9">
        <v>5.2519</v>
      </c>
      <c r="I9">
        <v>3.5</v>
      </c>
      <c r="J9">
        <v>15.230499999999999</v>
      </c>
      <c r="K9">
        <v>5.6703000000000001</v>
      </c>
      <c r="M9">
        <v>3.5</v>
      </c>
      <c r="N9">
        <v>15.2401</v>
      </c>
      <c r="O9">
        <v>68.046499999999995</v>
      </c>
      <c r="Q9">
        <v>3.5</v>
      </c>
      <c r="R9">
        <v>12.833399999999999</v>
      </c>
      <c r="S9">
        <v>45.204700000000003</v>
      </c>
      <c r="U9">
        <v>3.5</v>
      </c>
      <c r="V9">
        <v>6.3087</v>
      </c>
      <c r="W9">
        <v>5.8089000000000004</v>
      </c>
      <c r="Y9">
        <v>3.5</v>
      </c>
      <c r="Z9">
        <v>9.4726999999999997</v>
      </c>
      <c r="AA9">
        <v>6.5751999999999997</v>
      </c>
      <c r="AC9">
        <v>3.5</v>
      </c>
      <c r="AD9">
        <v>12.5105</v>
      </c>
      <c r="AE9">
        <v>44.872900000000001</v>
      </c>
    </row>
    <row r="10" spans="1:31" x14ac:dyDescent="0.25">
      <c r="A10">
        <v>4.5</v>
      </c>
      <c r="B10">
        <v>7.1984000000000004</v>
      </c>
      <c r="C10">
        <v>4.6050000000000004</v>
      </c>
      <c r="E10">
        <v>4.5</v>
      </c>
      <c r="F10">
        <v>11.4305</v>
      </c>
      <c r="G10">
        <v>5.0312999999999999</v>
      </c>
      <c r="I10">
        <v>4.5</v>
      </c>
      <c r="J10">
        <v>12.337199999999999</v>
      </c>
      <c r="K10">
        <v>4.7192999999999996</v>
      </c>
      <c r="M10">
        <v>4.5</v>
      </c>
      <c r="N10">
        <v>116.467</v>
      </c>
      <c r="O10">
        <v>88.644999999999996</v>
      </c>
      <c r="Q10">
        <v>4.5</v>
      </c>
      <c r="R10">
        <v>6.7195</v>
      </c>
      <c r="S10">
        <v>6.1093000000000002</v>
      </c>
      <c r="U10">
        <v>4.5</v>
      </c>
      <c r="V10">
        <v>4.6551</v>
      </c>
      <c r="W10">
        <v>5.3495999999999997</v>
      </c>
      <c r="Y10">
        <v>4.5</v>
      </c>
      <c r="Z10">
        <v>10.0899</v>
      </c>
      <c r="AA10">
        <v>8.1593999999999998</v>
      </c>
      <c r="AC10">
        <v>4.5</v>
      </c>
      <c r="AD10">
        <v>7.5709</v>
      </c>
      <c r="AE10">
        <v>16.545500000000001</v>
      </c>
    </row>
    <row r="11" spans="1:31" x14ac:dyDescent="0.25">
      <c r="A11">
        <v>5.5</v>
      </c>
      <c r="B11">
        <v>7.5282</v>
      </c>
      <c r="C11">
        <v>4.7202999999999999</v>
      </c>
      <c r="E11">
        <v>5.5</v>
      </c>
      <c r="F11">
        <v>12.5456</v>
      </c>
      <c r="G11">
        <v>5.0975999999999999</v>
      </c>
      <c r="I11">
        <v>5.5</v>
      </c>
      <c r="J11">
        <v>8.5633999999999997</v>
      </c>
      <c r="K11">
        <v>5.2797000000000001</v>
      </c>
      <c r="M11">
        <v>5.5</v>
      </c>
      <c r="N11">
        <v>106.54349999999999</v>
      </c>
      <c r="O11">
        <v>107.65649999999999</v>
      </c>
      <c r="Q11">
        <v>5.5</v>
      </c>
      <c r="R11">
        <v>6.5644999999999998</v>
      </c>
      <c r="S11">
        <v>6.1654999999999998</v>
      </c>
      <c r="U11">
        <v>5.5</v>
      </c>
      <c r="V11">
        <v>7.1851000000000003</v>
      </c>
      <c r="W11">
        <v>9.2455999999999996</v>
      </c>
      <c r="Y11">
        <v>5.5</v>
      </c>
      <c r="Z11">
        <v>14.4176</v>
      </c>
      <c r="AA11">
        <v>10.209300000000001</v>
      </c>
      <c r="AC11">
        <v>5.5</v>
      </c>
      <c r="AD11">
        <v>18.493500000000001</v>
      </c>
      <c r="AE11">
        <v>27.8691</v>
      </c>
    </row>
    <row r="13" spans="1:31" x14ac:dyDescent="0.25">
      <c r="A13" t="s">
        <v>14</v>
      </c>
      <c r="B13">
        <f>AVERAGE(B6:B11)</f>
        <v>7.7047166666666662</v>
      </c>
      <c r="C13">
        <f>AVERAGE(C6:C11)</f>
        <v>5.4289333333333332</v>
      </c>
      <c r="E13" t="s">
        <v>14</v>
      </c>
      <c r="F13">
        <f t="shared" ref="D13:AE13" si="0">AVERAGE(F6:F11)</f>
        <v>9.538333333333334</v>
      </c>
      <c r="G13">
        <f t="shared" si="0"/>
        <v>5.6616333333333335</v>
      </c>
      <c r="I13" t="s">
        <v>14</v>
      </c>
      <c r="J13">
        <f t="shared" si="0"/>
        <v>13.07755</v>
      </c>
      <c r="K13">
        <f t="shared" si="0"/>
        <v>17.501250000000002</v>
      </c>
      <c r="M13" t="s">
        <v>14</v>
      </c>
      <c r="N13">
        <f t="shared" si="0"/>
        <v>44.205733333333335</v>
      </c>
      <c r="O13">
        <f t="shared" si="0"/>
        <v>63.959299999999992</v>
      </c>
      <c r="Q13" t="s">
        <v>14</v>
      </c>
      <c r="R13">
        <f t="shared" si="0"/>
        <v>11.894083333333333</v>
      </c>
      <c r="S13">
        <f t="shared" si="0"/>
        <v>31.714849999999998</v>
      </c>
      <c r="U13" t="s">
        <v>14</v>
      </c>
      <c r="V13">
        <f t="shared" si="0"/>
        <v>17.551783333333336</v>
      </c>
      <c r="W13">
        <f t="shared" si="0"/>
        <v>12.375999999999999</v>
      </c>
      <c r="Y13" t="s">
        <v>14</v>
      </c>
      <c r="Z13">
        <f t="shared" si="0"/>
        <v>9.7517333333333323</v>
      </c>
      <c r="AA13">
        <f t="shared" si="0"/>
        <v>6.7989166666666661</v>
      </c>
      <c r="AC13" t="s">
        <v>14</v>
      </c>
      <c r="AD13">
        <f t="shared" si="0"/>
        <v>12.463216666666668</v>
      </c>
      <c r="AE13">
        <f t="shared" si="0"/>
        <v>18.947300000000002</v>
      </c>
    </row>
    <row r="14" spans="1:31" x14ac:dyDescent="0.25">
      <c r="A14" t="s">
        <v>15</v>
      </c>
      <c r="B14">
        <f>_xlfn.STDEV.P(B6:B11)</f>
        <v>0.63945898074509455</v>
      </c>
      <c r="C14">
        <f>_xlfn.STDEV.P(C6:C11)</f>
        <v>1.0089936449530088</v>
      </c>
      <c r="E14" t="s">
        <v>15</v>
      </c>
      <c r="F14">
        <f t="shared" ref="D14:AE14" si="1">_xlfn.STDEV.P(F6:F11)</f>
        <v>2.0586327952200589</v>
      </c>
      <c r="G14">
        <f t="shared" si="1"/>
        <v>1.462189182546346</v>
      </c>
      <c r="I14" t="s">
        <v>15</v>
      </c>
      <c r="J14">
        <f t="shared" si="1"/>
        <v>4.3215132985062841</v>
      </c>
      <c r="K14">
        <f t="shared" si="1"/>
        <v>16.458229261755342</v>
      </c>
      <c r="M14" t="s">
        <v>15</v>
      </c>
      <c r="N14">
        <f t="shared" si="1"/>
        <v>47.744550800367662</v>
      </c>
      <c r="O14">
        <f t="shared" si="1"/>
        <v>28.570534742749679</v>
      </c>
      <c r="Q14" t="s">
        <v>15</v>
      </c>
      <c r="R14">
        <f t="shared" si="1"/>
        <v>4.2060264436546584</v>
      </c>
      <c r="S14">
        <f t="shared" si="1"/>
        <v>24.954855230445649</v>
      </c>
      <c r="U14" t="s">
        <v>15</v>
      </c>
      <c r="V14">
        <f t="shared" si="1"/>
        <v>16.057594346644482</v>
      </c>
      <c r="W14">
        <f t="shared" si="1"/>
        <v>8.582841714529442</v>
      </c>
      <c r="Y14" t="s">
        <v>15</v>
      </c>
      <c r="Z14">
        <f t="shared" si="1"/>
        <v>2.4183403500932017</v>
      </c>
      <c r="AA14">
        <f t="shared" si="1"/>
        <v>1.88438944613958</v>
      </c>
      <c r="AC14" t="s">
        <v>15</v>
      </c>
      <c r="AD14">
        <f t="shared" si="1"/>
        <v>4.4655205692866531</v>
      </c>
      <c r="AE14">
        <f t="shared" si="1"/>
        <v>13.751880808577907</v>
      </c>
    </row>
    <row r="15" spans="1:31" x14ac:dyDescent="0.25">
      <c r="A15" t="s">
        <v>16</v>
      </c>
      <c r="B15">
        <f>B14*2</f>
        <v>1.2789179614901891</v>
      </c>
      <c r="C15">
        <f>C14*2</f>
        <v>2.0179872899060176</v>
      </c>
      <c r="E15" t="s">
        <v>16</v>
      </c>
      <c r="F15">
        <f t="shared" ref="D15:AE15" si="2">F14*2</f>
        <v>4.1172655904401179</v>
      </c>
      <c r="G15">
        <f t="shared" si="2"/>
        <v>2.924378365092692</v>
      </c>
      <c r="I15" t="s">
        <v>16</v>
      </c>
      <c r="J15">
        <f t="shared" si="2"/>
        <v>8.6430265970125681</v>
      </c>
      <c r="K15">
        <f t="shared" si="2"/>
        <v>32.916458523510684</v>
      </c>
      <c r="M15" t="s">
        <v>16</v>
      </c>
      <c r="N15">
        <f t="shared" si="2"/>
        <v>95.489101600735324</v>
      </c>
      <c r="O15">
        <f t="shared" si="2"/>
        <v>57.141069485499358</v>
      </c>
      <c r="Q15" t="s">
        <v>16</v>
      </c>
      <c r="R15">
        <f t="shared" si="2"/>
        <v>8.4120528873093168</v>
      </c>
      <c r="S15">
        <f t="shared" si="2"/>
        <v>49.909710460891297</v>
      </c>
      <c r="U15" t="s">
        <v>16</v>
      </c>
      <c r="V15">
        <f t="shared" si="2"/>
        <v>32.115188693288964</v>
      </c>
      <c r="W15">
        <f t="shared" si="2"/>
        <v>17.165683429058884</v>
      </c>
      <c r="Y15" t="s">
        <v>16</v>
      </c>
      <c r="Z15">
        <f t="shared" si="2"/>
        <v>4.8366807001864034</v>
      </c>
      <c r="AA15">
        <f t="shared" si="2"/>
        <v>3.7687788922791601</v>
      </c>
      <c r="AC15" t="s">
        <v>16</v>
      </c>
      <c r="AD15">
        <f t="shared" si="2"/>
        <v>8.9310411385733062</v>
      </c>
      <c r="AE15">
        <f t="shared" si="2"/>
        <v>27.503761617155813</v>
      </c>
    </row>
    <row r="16" spans="1:31" x14ac:dyDescent="0.25">
      <c r="A16" t="s">
        <v>17</v>
      </c>
      <c r="B16">
        <f>B13+B15</f>
        <v>8.9836346281568549</v>
      </c>
      <c r="C16">
        <f>C13+C15</f>
        <v>7.4469206232393503</v>
      </c>
      <c r="E16" t="s">
        <v>17</v>
      </c>
      <c r="F16">
        <f t="shared" ref="D16:AE16" si="3">F13+F15</f>
        <v>13.655598923773452</v>
      </c>
      <c r="G16">
        <f t="shared" si="3"/>
        <v>8.5860116984260255</v>
      </c>
      <c r="I16" t="s">
        <v>17</v>
      </c>
      <c r="J16">
        <f t="shared" si="3"/>
        <v>21.720576597012567</v>
      </c>
      <c r="K16">
        <f t="shared" si="3"/>
        <v>50.417708523510683</v>
      </c>
      <c r="M16" t="s">
        <v>17</v>
      </c>
      <c r="N16">
        <f t="shared" si="3"/>
        <v>139.69483493406867</v>
      </c>
      <c r="O16">
        <f t="shared" si="3"/>
        <v>121.10036948549936</v>
      </c>
      <c r="Q16" t="s">
        <v>17</v>
      </c>
      <c r="R16">
        <f t="shared" si="3"/>
        <v>20.306136220642649</v>
      </c>
      <c r="S16">
        <f t="shared" si="3"/>
        <v>81.624560460891303</v>
      </c>
      <c r="U16" t="s">
        <v>17</v>
      </c>
      <c r="V16">
        <f t="shared" si="3"/>
        <v>49.666972026622304</v>
      </c>
      <c r="W16">
        <f t="shared" si="3"/>
        <v>29.541683429058885</v>
      </c>
      <c r="Y16" t="s">
        <v>17</v>
      </c>
      <c r="Z16">
        <f t="shared" si="3"/>
        <v>14.588414033519737</v>
      </c>
      <c r="AA16">
        <f t="shared" si="3"/>
        <v>10.567695558945825</v>
      </c>
      <c r="AC16" t="s">
        <v>17</v>
      </c>
      <c r="AD16">
        <f t="shared" si="3"/>
        <v>21.394257805239974</v>
      </c>
      <c r="AE16">
        <f t="shared" si="3"/>
        <v>46.451061617155815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11.241875</v>
      </c>
      <c r="M27">
        <f>AVERAGE(C5,G5,K5,O5,S5,W5,AA5,AE5)</f>
        <v>19.114450000000001</v>
      </c>
      <c r="P27">
        <f>L28-L27</f>
        <v>-2.6678374999999992</v>
      </c>
      <c r="Q27">
        <f>M28-M27</f>
        <v>-5.8587375000000002</v>
      </c>
      <c r="S27">
        <v>0.5</v>
      </c>
      <c r="T27">
        <f>P27/L27*100</f>
        <v>-23.731250347473168</v>
      </c>
      <c r="U27">
        <f>Q27/M27*100</f>
        <v>-30.650829607966745</v>
      </c>
      <c r="Y27">
        <f>L27</f>
        <v>11.241875</v>
      </c>
      <c r="Z27">
        <f>M27</f>
        <v>19.114450000000001</v>
      </c>
      <c r="AB27">
        <f>T27</f>
        <v>-23.731250347473168</v>
      </c>
      <c r="AC27">
        <f>T28</f>
        <v>31.809417912937114</v>
      </c>
      <c r="AD27">
        <f>T29</f>
        <v>37.259798743537004</v>
      </c>
      <c r="AE27">
        <f>T30</f>
        <v>-1.892144326458016</v>
      </c>
      <c r="AF27">
        <f>T31</f>
        <v>96.217823983988438</v>
      </c>
      <c r="AG27">
        <f>T32</f>
        <v>102.19202757547119</v>
      </c>
      <c r="AH27">
        <f>U27</f>
        <v>-30.650829607966745</v>
      </c>
      <c r="AI27">
        <f>U28</f>
        <v>18.619029059167307</v>
      </c>
      <c r="AJ27">
        <f>U29</f>
        <v>19.888029736665175</v>
      </c>
      <c r="AK27">
        <f>U30</f>
        <v>23.048858324461307</v>
      </c>
      <c r="AL27">
        <f>U31</f>
        <v>-8.9926730824062489</v>
      </c>
      <c r="AM27">
        <f>U32</f>
        <v>15.255474261618829</v>
      </c>
    </row>
    <row r="28" spans="11:39" x14ac:dyDescent="0.25">
      <c r="K28">
        <v>0.5</v>
      </c>
      <c r="L28">
        <f>AVERAGE(B6,F6,J6,N6,R6,V6,Z6,AD6)</f>
        <v>8.5740375000000011</v>
      </c>
      <c r="M28">
        <f>AVERAGE(C6,G6,K6,O6,S6,W6,AA6,AE6)</f>
        <v>13.255712500000001</v>
      </c>
      <c r="P28">
        <f>L29-L27</f>
        <v>3.5759749999999997</v>
      </c>
      <c r="Q28">
        <f>M29-M27</f>
        <v>3.5589250000000057</v>
      </c>
      <c r="S28">
        <v>1.5</v>
      </c>
      <c r="T28">
        <f>P28/L27*100</f>
        <v>31.809417912937114</v>
      </c>
      <c r="U28">
        <f>Q28/M27*100</f>
        <v>18.619029059167307</v>
      </c>
    </row>
    <row r="29" spans="11:39" x14ac:dyDescent="0.25">
      <c r="K29">
        <v>1.5</v>
      </c>
      <c r="L29">
        <f>AVERAGE(B7,F7,J7,N7,R7,V7,Z7,AD7)</f>
        <v>14.81785</v>
      </c>
      <c r="M29">
        <f>AVERAGE(C7,G7,K7,O7,S7,W7,AA7,AE7)</f>
        <v>22.673375000000007</v>
      </c>
      <c r="P29">
        <f>L30-L27</f>
        <v>4.1887000000000008</v>
      </c>
      <c r="Q29">
        <f>M30-M27</f>
        <v>3.8014874999999968</v>
      </c>
      <c r="S29">
        <v>2.5</v>
      </c>
      <c r="T29">
        <f>P29/L27*100</f>
        <v>37.259798743537004</v>
      </c>
      <c r="U29">
        <f>Q29/M27*100</f>
        <v>19.888029736665175</v>
      </c>
    </row>
    <row r="30" spans="11:39" x14ac:dyDescent="0.25">
      <c r="K30">
        <v>2.5</v>
      </c>
      <c r="L30">
        <f>AVERAGE(B8,F8,J8,N8,R8,V8,Z8,AD8)</f>
        <v>15.430575000000001</v>
      </c>
      <c r="M30">
        <f>AVERAGE(C8,G8,K8,O8,S8,W8,AA8,AE8)</f>
        <v>22.915937499999998</v>
      </c>
      <c r="P30">
        <f>L31-L27</f>
        <v>-0.21271250000000208</v>
      </c>
      <c r="Q30">
        <f>M31-M27</f>
        <v>4.4056624999999947</v>
      </c>
      <c r="S30">
        <v>3.5</v>
      </c>
      <c r="T30">
        <f>P30/L27*100</f>
        <v>-1.892144326458016</v>
      </c>
      <c r="U30">
        <f>Q30/M27*100</f>
        <v>23.048858324461307</v>
      </c>
    </row>
    <row r="31" spans="11:39" x14ac:dyDescent="0.25">
      <c r="K31">
        <v>3.5</v>
      </c>
      <c r="L31">
        <f>AVERAGE(B9,F9,J9,N9,R9,V9,Z9,AD9)</f>
        <v>11.029162499999998</v>
      </c>
      <c r="M31">
        <f>AVERAGE(C9,G9,K9,O9,S9,W9,AA9,AE9)</f>
        <v>23.520112499999996</v>
      </c>
      <c r="P31">
        <f>L32-L27</f>
        <v>10.8166875</v>
      </c>
      <c r="Q31">
        <f>M32-M27</f>
        <v>-1.7189000000000014</v>
      </c>
      <c r="S31">
        <v>4.5</v>
      </c>
      <c r="T31">
        <f>P31/L27*100</f>
        <v>96.217823983988438</v>
      </c>
      <c r="U31">
        <f>Q31/M27*100</f>
        <v>-8.9926730824062489</v>
      </c>
    </row>
    <row r="32" spans="11:39" x14ac:dyDescent="0.25">
      <c r="K32">
        <v>4.5</v>
      </c>
      <c r="L32">
        <f>AVERAGE(B10,F10,J10,N10,R10,V10,Z10,AD10)</f>
        <v>22.058562500000001</v>
      </c>
      <c r="M32">
        <f>AVERAGE(C10,G10,K10,O10,S10,W10,AA10,AE10)</f>
        <v>17.39555</v>
      </c>
      <c r="P32">
        <f>L33-L27</f>
        <v>11.488300000000002</v>
      </c>
      <c r="Q32">
        <f>M33-M27</f>
        <v>2.9160000000000004</v>
      </c>
      <c r="S32">
        <v>5.5</v>
      </c>
      <c r="T32">
        <f>P32/L27*100</f>
        <v>102.19202757547119</v>
      </c>
      <c r="U32">
        <f>Q32/M27*100</f>
        <v>15.255474261618829</v>
      </c>
    </row>
    <row r="33" spans="1:13" x14ac:dyDescent="0.25">
      <c r="K33">
        <v>5.5</v>
      </c>
      <c r="L33">
        <f>AVERAGE(B11,F11,J11,N11,R11,V11,Z11,AD11)</f>
        <v>22.730175000000003</v>
      </c>
      <c r="M33">
        <f>AVERAGE(C11,G11,K11,O11,S11,W11,AA11,AE11)</f>
        <v>22.030450000000002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9.3559000000000001</v>
      </c>
      <c r="C42">
        <f>C5</f>
        <v>10.1745</v>
      </c>
    </row>
    <row r="43" spans="1:13" x14ac:dyDescent="0.25">
      <c r="A43" s="1">
        <v>2</v>
      </c>
      <c r="B43">
        <f>F5</f>
        <v>7.0571000000000002</v>
      </c>
      <c r="C43">
        <f>G5</f>
        <v>7.3446999999999996</v>
      </c>
    </row>
    <row r="44" spans="1:13" x14ac:dyDescent="0.25">
      <c r="A44" s="1">
        <v>3</v>
      </c>
      <c r="B44">
        <f>J5</f>
        <v>11.537599999999999</v>
      </c>
      <c r="C44">
        <f>K5</f>
        <v>14.672000000000001</v>
      </c>
    </row>
    <row r="45" spans="1:13" x14ac:dyDescent="0.25">
      <c r="A45" s="1">
        <v>4</v>
      </c>
      <c r="B45">
        <f>N5</f>
        <v>25.823899999999998</v>
      </c>
      <c r="C45">
        <f>O5</f>
        <v>95.160700000000006</v>
      </c>
    </row>
    <row r="46" spans="1:13" x14ac:dyDescent="0.25">
      <c r="A46" s="1">
        <v>5</v>
      </c>
      <c r="B46">
        <f>R5</f>
        <v>9.1994000000000007</v>
      </c>
      <c r="C46">
        <f>S5</f>
        <v>4.8193000000000001</v>
      </c>
    </row>
    <row r="47" spans="1:13" x14ac:dyDescent="0.25">
      <c r="A47" s="1">
        <v>6</v>
      </c>
      <c r="B47">
        <f>V5</f>
        <v>8.0570000000000004</v>
      </c>
      <c r="C47">
        <f>W5</f>
        <v>5.1699000000000002</v>
      </c>
    </row>
    <row r="48" spans="1:13" x14ac:dyDescent="0.25">
      <c r="A48" s="1">
        <v>7</v>
      </c>
      <c r="B48">
        <f>Z5</f>
        <v>6.9348999999999998</v>
      </c>
      <c r="C48">
        <f>AA5</f>
        <v>11.017200000000001</v>
      </c>
    </row>
    <row r="49" spans="1:3" x14ac:dyDescent="0.25">
      <c r="A49" s="1">
        <v>8</v>
      </c>
      <c r="B49">
        <f>AD5</f>
        <v>11.969200000000001</v>
      </c>
      <c r="C49">
        <f>AE5</f>
        <v>4.5572999999999997</v>
      </c>
    </row>
    <row r="51" spans="1:3" x14ac:dyDescent="0.25">
      <c r="A51" t="s">
        <v>28</v>
      </c>
      <c r="B51">
        <f>AVERAGE(B42:B49)</f>
        <v>11.241875</v>
      </c>
      <c r="C51">
        <f>AVERAGE(C42:C49)</f>
        <v>19.114450000000001</v>
      </c>
    </row>
    <row r="52" spans="1:3" x14ac:dyDescent="0.25">
      <c r="A52" t="s">
        <v>15</v>
      </c>
      <c r="B52">
        <f>_xlfn.STDEV.P(B42:B49)</f>
        <v>5.779125345532397</v>
      </c>
      <c r="C52">
        <f>_xlfn.STDEV.P(C42:C49)</f>
        <v>28.934181956727237</v>
      </c>
    </row>
    <row r="53" spans="1:3" x14ac:dyDescent="0.25">
      <c r="A53" t="s">
        <v>29</v>
      </c>
      <c r="B53">
        <f>1.5*B52</f>
        <v>8.6686880182985959</v>
      </c>
      <c r="C53">
        <f>1.5*C52</f>
        <v>43.401272935090859</v>
      </c>
    </row>
    <row r="54" spans="1:3" x14ac:dyDescent="0.25">
      <c r="A54" t="s">
        <v>16</v>
      </c>
      <c r="B54">
        <f>2*B52</f>
        <v>11.558250691064794</v>
      </c>
      <c r="C54">
        <f>2*C52</f>
        <v>57.868363913454473</v>
      </c>
    </row>
    <row r="55" spans="1:3" x14ac:dyDescent="0.25">
      <c r="A55" t="s">
        <v>30</v>
      </c>
      <c r="B55">
        <f>B51+B53</f>
        <v>19.910563018298596</v>
      </c>
      <c r="C55">
        <f>C51+C53</f>
        <v>62.515722935090864</v>
      </c>
    </row>
    <row r="56" spans="1:3" x14ac:dyDescent="0.25">
      <c r="A56" t="s">
        <v>17</v>
      </c>
      <c r="B56">
        <f>B51+B54</f>
        <v>22.800125691064792</v>
      </c>
      <c r="C56">
        <f>C51+C54</f>
        <v>76.982813913454478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2015-05-19T00:56:09Z</dcterms:created>
  <dcterms:modified xsi:type="dcterms:W3CDTF">2015-05-28T01:44:08Z</dcterms:modified>
</cp:coreProperties>
</file>