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<sst xmlns="http://schemas.openxmlformats.org/spreadsheetml/2006/main" count="86" uniqueCount="31">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</sst>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6.4191000000000003</v>
      </c>
      <c r="C5">
        <v>5.1668000000000003</v>
      </c>
      <c r="E5">
        <v>929</v>
      </c>
      <c r="F5">
        <v>7.7811000000000003</v>
      </c>
      <c r="G5">
        <v>12.3651</v>
      </c>
      <c r="I5">
        <v>929</v>
      </c>
      <c r="J5">
        <v>3.5333999999999999</v>
      </c>
      <c r="K5">
        <v>5.9382999999999999</v>
      </c>
      <c r="M5">
        <v>929</v>
      </c>
      <c r="N5">
        <v>4.319</v>
      </c>
      <c r="O5">
        <v>27.3719</v>
      </c>
      <c r="Q5">
        <v>929</v>
      </c>
      <c r="R5">
        <v>2.7286000000000001</v>
      </c>
      <c r="S5">
        <v>4.4570999999999996</v>
      </c>
      <c r="U5">
        <v>929</v>
      </c>
      <c r="V5">
        <v>32.678800000000003</v>
      </c>
      <c r="W5">
        <v>97.152900000000002</v>
      </c>
      <c r="Y5">
        <v>929</v>
      </c>
      <c r="Z5">
        <v>12.732200000000001</v>
      </c>
      <c r="AA5">
        <v>21.239000000000001</v>
      </c>
      <c r="AC5">
        <v>929</v>
      </c>
      <c r="AD5">
        <v>32.778799999999997</v>
      </c>
      <c r="AE5">
        <v>25.9282</v>
      </c>
    </row>
    <row r="6" spans="1:31" x14ac:dyDescent="0.25">
      <c r="A6">
        <v>0.5</v>
      </c>
      <c r="B6">
        <v>39.819000000000003</v>
      </c>
      <c r="C6">
        <v>80.776600000000002</v>
      </c>
      <c r="E6">
        <v>0.5</v>
      </c>
      <c r="F6">
        <v>4.4222000000000001</v>
      </c>
      <c r="G6">
        <v>19.015999999999998</v>
      </c>
      <c r="I6">
        <v>0.5</v>
      </c>
      <c r="J6">
        <v>2.6667999999999998</v>
      </c>
      <c r="K6">
        <v>4.9105999999999996</v>
      </c>
      <c r="M6">
        <v>0.5</v>
      </c>
      <c r="N6">
        <v>4.8822000000000001</v>
      </c>
      <c r="O6">
        <v>14.606</v>
      </c>
      <c r="Q6">
        <v>0.5</v>
      </c>
      <c r="R6">
        <v>3.0379999999999998</v>
      </c>
      <c r="S6">
        <v>4.3204000000000002</v>
      </c>
      <c r="U6">
        <v>0.5</v>
      </c>
      <c r="V6">
        <v>47.267800000000001</v>
      </c>
      <c r="W6">
        <v>47.273699999999998</v>
      </c>
      <c r="Y6">
        <v>0.5</v>
      </c>
      <c r="Z6">
        <v>13.4316</v>
      </c>
      <c r="AA6">
        <v>16.784500000000001</v>
      </c>
      <c r="AC6">
        <v>0.5</v>
      </c>
      <c r="AD6">
        <v>18.696400000000001</v>
      </c>
      <c r="AE6">
        <v>21.653099999999998</v>
      </c>
    </row>
    <row r="7" spans="1:31" x14ac:dyDescent="0.25">
      <c r="A7">
        <v>1.5</v>
      </c>
      <c r="B7">
        <v>70.999899999999997</v>
      </c>
      <c r="C7">
        <v>82.247</v>
      </c>
      <c r="E7">
        <v>1.5</v>
      </c>
      <c r="F7">
        <v>4.5970000000000004</v>
      </c>
      <c r="G7">
        <v>19.473400000000002</v>
      </c>
      <c r="I7">
        <v>1.5</v>
      </c>
      <c r="J7">
        <v>3.5722</v>
      </c>
      <c r="K7">
        <v>10.681699999999999</v>
      </c>
      <c r="M7">
        <v>1.5</v>
      </c>
      <c r="N7">
        <v>10.164099999999999</v>
      </c>
      <c r="O7">
        <v>25.832899999999999</v>
      </c>
      <c r="Q7">
        <v>1.5</v>
      </c>
      <c r="R7">
        <v>45.959499999999998</v>
      </c>
      <c r="S7">
        <v>15.6564</v>
      </c>
      <c r="U7">
        <v>1.5</v>
      </c>
      <c r="V7">
        <v>23.563199999999998</v>
      </c>
      <c r="W7">
        <v>34.9816</v>
      </c>
      <c r="Y7">
        <v>1.5</v>
      </c>
      <c r="Z7">
        <v>13.7621</v>
      </c>
      <c r="AA7">
        <v>32.098500000000001</v>
      </c>
      <c r="AC7">
        <v>1.5</v>
      </c>
      <c r="AD7">
        <v>12.5655</v>
      </c>
      <c r="AE7">
        <v>8.5258000000000003</v>
      </c>
    </row>
    <row r="8" spans="1:31" x14ac:dyDescent="0.25">
      <c r="A8">
        <v>2.5</v>
      </c>
      <c r="B8">
        <v>40.137700000000002</v>
      </c>
      <c r="C8">
        <v>67.625799999999998</v>
      </c>
      <c r="E8">
        <v>2.5</v>
      </c>
      <c r="F8">
        <v>5.2633999999999999</v>
      </c>
      <c r="G8">
        <v>9.1331000000000007</v>
      </c>
      <c r="I8">
        <v>2.5</v>
      </c>
      <c r="J8">
        <v>3.4777999999999998</v>
      </c>
      <c r="K8">
        <v>6.8432000000000004</v>
      </c>
      <c r="M8">
        <v>2.5</v>
      </c>
      <c r="N8">
        <v>5.8559000000000001</v>
      </c>
      <c r="O8">
        <v>14.6127</v>
      </c>
      <c r="Q8">
        <v>2.5</v>
      </c>
      <c r="R8">
        <v>10.492000000000001</v>
      </c>
      <c r="S8">
        <v>7.8632999999999997</v>
      </c>
      <c r="U8">
        <v>2.5</v>
      </c>
      <c r="V8">
        <v>7.4627999999999997</v>
      </c>
      <c r="W8">
        <v>6.0796000000000001</v>
      </c>
      <c r="Y8">
        <v>2.5</v>
      </c>
      <c r="Z8">
        <v>11.1614</v>
      </c>
      <c r="AA8">
        <v>21.774000000000001</v>
      </c>
      <c r="AC8">
        <v>2.5</v>
      </c>
      <c r="AD8">
        <v>19.5501</v>
      </c>
      <c r="AE8">
        <v>30.8323</v>
      </c>
    </row>
    <row r="9" spans="1:31" x14ac:dyDescent="0.25">
      <c r="A9">
        <v>3.5</v>
      </c>
      <c r="B9">
        <v>81.262200000000007</v>
      </c>
      <c r="C9">
        <v>119.3216</v>
      </c>
      <c r="E9">
        <v>3.5</v>
      </c>
      <c r="F9">
        <v>5.6757999999999997</v>
      </c>
      <c r="G9">
        <v>5.8967000000000001</v>
      </c>
      <c r="I9">
        <v>3.5</v>
      </c>
      <c r="J9">
        <v>3.1892999999999998</v>
      </c>
      <c r="K9">
        <v>4.4424000000000001</v>
      </c>
      <c r="M9">
        <v>3.5</v>
      </c>
      <c r="N9">
        <v>11.162800000000001</v>
      </c>
      <c r="O9">
        <v>21.502199999999998</v>
      </c>
      <c r="Q9">
        <v>3.5</v>
      </c>
      <c r="R9">
        <v>114.1007</v>
      </c>
      <c r="S9">
        <v>112.86360000000001</v>
      </c>
      <c r="U9">
        <v>3.5</v>
      </c>
      <c r="V9">
        <v>5.9939</v>
      </c>
      <c r="W9">
        <v>6.7731000000000003</v>
      </c>
      <c r="Y9">
        <v>3.5</v>
      </c>
      <c r="Z9">
        <v>4.5319000000000003</v>
      </c>
      <c r="AA9">
        <v>11.9299</v>
      </c>
      <c r="AC9">
        <v>3.5</v>
      </c>
      <c r="AD9">
        <v>39.260199999999998</v>
      </c>
      <c r="AE9">
        <v>45.676000000000002</v>
      </c>
    </row>
    <row r="10" spans="1:31" x14ac:dyDescent="0.25">
      <c r="A10">
        <v>4.5</v>
      </c>
      <c r="B10">
        <v>19.557700000000001</v>
      </c>
      <c r="C10">
        <v>34.955199999999998</v>
      </c>
      <c r="E10">
        <v>4.5</v>
      </c>
      <c r="F10">
        <v>13.4132</v>
      </c>
      <c r="G10">
        <v>15.8271</v>
      </c>
      <c r="I10">
        <v>4.5</v>
      </c>
      <c r="J10">
        <v>8.3928999999999991</v>
      </c>
      <c r="K10">
        <v>92.755200000000002</v>
      </c>
      <c r="M10">
        <v>4.5</v>
      </c>
      <c r="N10">
        <v>3.9912999999999998</v>
      </c>
      <c r="O10">
        <v>36.280900000000003</v>
      </c>
      <c r="Q10">
        <v>4.5</v>
      </c>
      <c r="R10">
        <v>59.620199999999997</v>
      </c>
      <c r="S10">
        <v>54.548699999999997</v>
      </c>
      <c r="U10">
        <v>4.5</v>
      </c>
      <c r="V10">
        <v>36.808900000000001</v>
      </c>
      <c r="W10">
        <v>77.772300000000001</v>
      </c>
      <c r="Y10">
        <v>4.5</v>
      </c>
      <c r="Z10">
        <v>2.9053</v>
      </c>
      <c r="AA10">
        <v>6.3677999999999999</v>
      </c>
      <c r="AC10">
        <v>4.5</v>
      </c>
      <c r="AD10">
        <v>14.1577</v>
      </c>
      <c r="AE10">
        <v>34.875700000000002</v>
      </c>
    </row>
    <row r="11" spans="1:31" x14ac:dyDescent="0.25">
      <c r="A11">
        <v>5.5</v>
      </c>
      <c r="B11">
        <v>4.383</v>
      </c>
      <c r="C11">
        <v>12.908799999999999</v>
      </c>
      <c r="E11">
        <v>5.5</v>
      </c>
      <c r="F11">
        <v>4.4612999999999996</v>
      </c>
      <c r="G11">
        <v>15.9655</v>
      </c>
      <c r="I11">
        <v>5.5</v>
      </c>
      <c r="J11">
        <v>10.1846</v>
      </c>
      <c r="K11">
        <v>105.7444</v>
      </c>
      <c r="M11">
        <v>5.5</v>
      </c>
      <c r="N11">
        <v>2.9901</v>
      </c>
      <c r="O11">
        <v>6.53</v>
      </c>
      <c r="Q11">
        <v>5.5</v>
      </c>
      <c r="R11">
        <v>20.513300000000001</v>
      </c>
      <c r="S11">
        <v>36.694400000000002</v>
      </c>
      <c r="U11">
        <v>5.5</v>
      </c>
      <c r="V11">
        <v>33.647399999999998</v>
      </c>
      <c r="W11">
        <v>29.0641</v>
      </c>
      <c r="Y11">
        <v>5.5</v>
      </c>
      <c r="Z11">
        <v>36.530099999999997</v>
      </c>
      <c r="AA11">
        <v>76.908799999999999</v>
      </c>
      <c r="AC11">
        <v>5.5</v>
      </c>
      <c r="AD11">
        <v>13.320399999999999</v>
      </c>
      <c r="AE11">
        <v>29.7105</v>
      </c>
    </row>
    <row r="13" spans="1:31" x14ac:dyDescent="0.25">
      <c r="A13" t="s">
        <v>14</v>
      </c>
      <c r="B13">
        <f>AVERAGE(B6:B11)</f>
        <v>42.693250000000006</v>
      </c>
      <c r="C13">
        <f>AVERAGE(C6:C11)</f>
        <v>66.305833333333325</v>
      </c>
      <c r="E13" t="s">
        <v>14</v>
      </c>
      <c r="F13">
        <f t="shared" ref="D13:AE13" si="0">AVERAGE(F6:F11)</f>
        <v>6.305483333333334</v>
      </c>
      <c r="G13">
        <f t="shared" si="0"/>
        <v>14.218633333333335</v>
      </c>
      <c r="I13" t="s">
        <v>14</v>
      </c>
      <c r="J13">
        <f t="shared" si="0"/>
        <v>5.2472666666666665</v>
      </c>
      <c r="K13">
        <f t="shared" si="0"/>
        <v>37.562916666666666</v>
      </c>
      <c r="M13" t="s">
        <v>14</v>
      </c>
      <c r="N13">
        <f t="shared" si="0"/>
        <v>6.5077333333333334</v>
      </c>
      <c r="O13">
        <f t="shared" si="0"/>
        <v>19.894116666666665</v>
      </c>
      <c r="Q13" t="s">
        <v>14</v>
      </c>
      <c r="R13">
        <f t="shared" si="0"/>
        <v>42.287283333333335</v>
      </c>
      <c r="S13">
        <f t="shared" si="0"/>
        <v>38.657800000000002</v>
      </c>
      <c r="U13" t="s">
        <v>14</v>
      </c>
      <c r="V13">
        <f t="shared" si="0"/>
        <v>25.790666666666667</v>
      </c>
      <c r="W13">
        <f t="shared" si="0"/>
        <v>33.657400000000003</v>
      </c>
      <c r="Y13" t="s">
        <v>14</v>
      </c>
      <c r="Z13">
        <f t="shared" si="0"/>
        <v>13.720399999999998</v>
      </c>
      <c r="AA13">
        <f t="shared" si="0"/>
        <v>27.643916666666669</v>
      </c>
      <c r="AC13" t="s">
        <v>14</v>
      </c>
      <c r="AD13">
        <f t="shared" si="0"/>
        <v>19.591716666666667</v>
      </c>
      <c r="AE13">
        <f t="shared" si="0"/>
        <v>28.545566666666669</v>
      </c>
    </row>
    <row r="14" spans="1:31" x14ac:dyDescent="0.25">
      <c r="A14" t="s">
        <v>15</v>
      </c>
      <c r="B14">
        <f>_xlfn.STDEV.P(B6:B11)</f>
        <v>26.791016579116587</v>
      </c>
      <c r="C14">
        <f>_xlfn.STDEV.P(C6:C11)</f>
        <v>34.423933266148161</v>
      </c>
      <c r="E14" t="s">
        <v>15</v>
      </c>
      <c r="F14">
        <f t="shared" ref="D14:AE14" si="1">_xlfn.STDEV.P(F6:F11)</f>
        <v>3.2111461756495747</v>
      </c>
      <c r="G14">
        <f t="shared" si="1"/>
        <v>5.0230009541662985</v>
      </c>
      <c r="I14" t="s">
        <v>15</v>
      </c>
      <c r="J14">
        <f t="shared" si="1"/>
        <v>2.9184232373359107</v>
      </c>
      <c r="K14">
        <f t="shared" si="1"/>
        <v>43.826069141947038</v>
      </c>
      <c r="M14" t="s">
        <v>15</v>
      </c>
      <c r="N14">
        <f t="shared" si="1"/>
        <v>3.0771222804576501</v>
      </c>
      <c r="O14">
        <f t="shared" si="1"/>
        <v>9.4941991207643319</v>
      </c>
      <c r="Q14" t="s">
        <v>15</v>
      </c>
      <c r="R14">
        <f t="shared" si="1"/>
        <v>37.631180828731942</v>
      </c>
      <c r="S14">
        <f t="shared" si="1"/>
        <v>37.459531646342484</v>
      </c>
      <c r="U14" t="s">
        <v>15</v>
      </c>
      <c r="V14">
        <f t="shared" si="1"/>
        <v>15.150254428189943</v>
      </c>
      <c r="W14">
        <f t="shared" si="1"/>
        <v>24.622755659348933</v>
      </c>
      <c r="Y14" t="s">
        <v>15</v>
      </c>
      <c r="Z14">
        <f t="shared" si="1"/>
        <v>11.017493360409468</v>
      </c>
      <c r="AA14">
        <f t="shared" si="1"/>
        <v>23.448021788444944</v>
      </c>
      <c r="AC14" t="s">
        <v>15</v>
      </c>
      <c r="AD14">
        <f t="shared" si="1"/>
        <v>9.182213159403469</v>
      </c>
      <c r="AE14">
        <f t="shared" si="1"/>
        <v>11.463025395834885</v>
      </c>
    </row>
    <row r="15" spans="1:31" x14ac:dyDescent="0.25">
      <c r="A15" t="s">
        <v>16</v>
      </c>
      <c r="B15">
        <f>B14*2</f>
        <v>53.582033158233173</v>
      </c>
      <c r="C15">
        <f>C14*2</f>
        <v>68.847866532296322</v>
      </c>
      <c r="E15" t="s">
        <v>16</v>
      </c>
      <c r="F15">
        <f t="shared" ref="D15:AE15" si="2">F14*2</f>
        <v>6.4222923512991494</v>
      </c>
      <c r="G15">
        <f t="shared" si="2"/>
        <v>10.046001908332597</v>
      </c>
      <c r="I15" t="s">
        <v>16</v>
      </c>
      <c r="J15">
        <f t="shared" si="2"/>
        <v>5.8368464746718214</v>
      </c>
      <c r="K15">
        <f t="shared" si="2"/>
        <v>87.652138283894075</v>
      </c>
      <c r="M15" t="s">
        <v>16</v>
      </c>
      <c r="N15">
        <f t="shared" si="2"/>
        <v>6.1542445609153003</v>
      </c>
      <c r="O15">
        <f t="shared" si="2"/>
        <v>18.988398241528664</v>
      </c>
      <c r="Q15" t="s">
        <v>16</v>
      </c>
      <c r="R15">
        <f t="shared" si="2"/>
        <v>75.262361657463885</v>
      </c>
      <c r="S15">
        <f t="shared" si="2"/>
        <v>74.919063292684967</v>
      </c>
      <c r="U15" t="s">
        <v>16</v>
      </c>
      <c r="V15">
        <f t="shared" si="2"/>
        <v>30.300508856379885</v>
      </c>
      <c r="W15">
        <f t="shared" si="2"/>
        <v>49.245511318697865</v>
      </c>
      <c r="Y15" t="s">
        <v>16</v>
      </c>
      <c r="Z15">
        <f t="shared" si="2"/>
        <v>22.034986720818935</v>
      </c>
      <c r="AA15">
        <f t="shared" si="2"/>
        <v>46.896043576889888</v>
      </c>
      <c r="AC15" t="s">
        <v>16</v>
      </c>
      <c r="AD15">
        <f t="shared" si="2"/>
        <v>18.364426318806938</v>
      </c>
      <c r="AE15">
        <f t="shared" si="2"/>
        <v>22.92605079166977</v>
      </c>
    </row>
    <row r="16" spans="1:31" x14ac:dyDescent="0.25">
      <c r="A16" t="s">
        <v>17</v>
      </c>
      <c r="B16">
        <f>B13+B15</f>
        <v>96.275283158233179</v>
      </c>
      <c r="C16">
        <f>C13+C15</f>
        <v>135.15369986562965</v>
      </c>
      <c r="E16" t="s">
        <v>17</v>
      </c>
      <c r="F16">
        <f t="shared" ref="D16:AE16" si="3">F13+F15</f>
        <v>12.727775684632483</v>
      </c>
      <c r="G16">
        <f t="shared" si="3"/>
        <v>24.264635241665932</v>
      </c>
      <c r="I16" t="s">
        <v>17</v>
      </c>
      <c r="J16">
        <f t="shared" si="3"/>
        <v>11.084113141338488</v>
      </c>
      <c r="K16">
        <f t="shared" si="3"/>
        <v>125.21505495056074</v>
      </c>
      <c r="M16" t="s">
        <v>17</v>
      </c>
      <c r="N16">
        <f t="shared" si="3"/>
        <v>12.661977894248633</v>
      </c>
      <c r="O16">
        <f t="shared" si="3"/>
        <v>38.882514908195333</v>
      </c>
      <c r="Q16" t="s">
        <v>17</v>
      </c>
      <c r="R16">
        <f t="shared" si="3"/>
        <v>117.54964499079722</v>
      </c>
      <c r="S16">
        <f t="shared" si="3"/>
        <v>113.57686329268498</v>
      </c>
      <c r="U16" t="s">
        <v>17</v>
      </c>
      <c r="V16">
        <f t="shared" si="3"/>
        <v>56.091175523046552</v>
      </c>
      <c r="W16">
        <f t="shared" si="3"/>
        <v>82.902911318697875</v>
      </c>
      <c r="Y16" t="s">
        <v>17</v>
      </c>
      <c r="Z16">
        <f t="shared" si="3"/>
        <v>35.755386720818933</v>
      </c>
      <c r="AA16">
        <f t="shared" si="3"/>
        <v>74.53996024355655</v>
      </c>
      <c r="AC16" t="s">
        <v>17</v>
      </c>
      <c r="AD16">
        <f t="shared" si="3"/>
        <v>37.956142985473605</v>
      </c>
      <c r="AE16">
        <f t="shared" si="3"/>
        <v>51.471617458336439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12.871375</v>
      </c>
      <c r="M27">
        <f>AVERAGE(C5,G5,K5,O5,S5,W5,AA5,AE5)</f>
        <v>24.952412500000001</v>
      </c>
      <c r="P27">
        <f>L28-L27</f>
        <v>3.9066250000000018</v>
      </c>
      <c r="Q27">
        <f>M28-M27</f>
        <v>1.2151999999999994</v>
      </c>
      <c r="S27">
        <v>0.5</v>
      </c>
      <c r="T27">
        <f>P27/L27*100</f>
        <v>30.351263948101902</v>
      </c>
      <c r="U27">
        <f>Q27/M27*100</f>
        <v>4.8700701785849336</v>
      </c>
      <c r="Y27">
        <f>L27</f>
        <v>12.871375</v>
      </c>
      <c r="Z27">
        <f>M27</f>
        <v>24.952412500000001</v>
      </c>
      <c r="AB27">
        <f>T27</f>
        <v>30.351263948101902</v>
      </c>
      <c r="AC27">
        <f>T28</f>
        <v>79.840440512377242</v>
      </c>
      <c r="AD27">
        <f>T29</f>
        <v>0.41769041769041376</v>
      </c>
      <c r="AE27">
        <f>T30</f>
        <v>157.52571112254907</v>
      </c>
      <c r="AF27">
        <f>T31</f>
        <v>54.264016082197905</v>
      </c>
      <c r="AG27">
        <f>T32</f>
        <v>22.393877887949039</v>
      </c>
      <c r="AH27">
        <f>U27</f>
        <v>4.8700701785849336</v>
      </c>
      <c r="AI27">
        <f>U28</f>
        <v>14.967490618392102</v>
      </c>
      <c r="AJ27">
        <f>U29</f>
        <v>-17.460886798020045</v>
      </c>
      <c r="AK27">
        <f>U30</f>
        <v>64.515906027122611</v>
      </c>
      <c r="AL27">
        <f>U31</f>
        <v>77.02842360433084</v>
      </c>
      <c r="AM27">
        <f>U32</f>
        <v>57.062217931833239</v>
      </c>
    </row>
    <row r="28" spans="11:39" x14ac:dyDescent="0.25">
      <c r="K28">
        <v>0.5</v>
      </c>
      <c r="L28">
        <f>AVERAGE(B6,F6,J6,N6,R6,V6,Z6,AD6)</f>
        <v>16.778000000000002</v>
      </c>
      <c r="M28">
        <f>AVERAGE(C6,G6,K6,O6,S6,W6,AA6,AE6)</f>
        <v>26.167612500000001</v>
      </c>
      <c r="P28">
        <f>L29-L27</f>
        <v>10.276562499999997</v>
      </c>
      <c r="Q28">
        <f>M29-M27</f>
        <v>3.7347499999999982</v>
      </c>
      <c r="S28">
        <v>1.5</v>
      </c>
      <c r="T28">
        <f>P28/L27*100</f>
        <v>79.840440512377242</v>
      </c>
      <c r="U28">
        <f>Q28/M27*100</f>
        <v>14.967490618392102</v>
      </c>
    </row>
    <row r="29" spans="11:39" x14ac:dyDescent="0.25">
      <c r="K29">
        <v>1.5</v>
      </c>
      <c r="L29">
        <f>AVERAGE(B7,F7,J7,N7,R7,V7,Z7,AD7)</f>
        <v>23.147937499999998</v>
      </c>
      <c r="M29">
        <f>AVERAGE(C7,G7,K7,O7,S7,W7,AA7,AE7)</f>
        <v>28.687162499999999</v>
      </c>
      <c r="P29">
        <f>L30-L27</f>
        <v>5.3762499999999491E-2</v>
      </c>
      <c r="Q29">
        <f>M30-M27</f>
        <v>-4.3569125000000035</v>
      </c>
      <c r="S29">
        <v>2.5</v>
      </c>
      <c r="T29">
        <f>P29/L27*100</f>
        <v>0.41769041769041376</v>
      </c>
      <c r="U29">
        <f>Q29/M27*100</f>
        <v>-17.460886798020045</v>
      </c>
    </row>
    <row r="30" spans="11:39" x14ac:dyDescent="0.25">
      <c r="K30">
        <v>2.5</v>
      </c>
      <c r="L30">
        <f>AVERAGE(B8,F8,J8,N8,R8,V8,Z8,AD8)</f>
        <v>12.9251375</v>
      </c>
      <c r="M30">
        <f>AVERAGE(C8,G8,K8,O8,S8,W8,AA8,AE8)</f>
        <v>20.595499999999998</v>
      </c>
      <c r="P30">
        <f>L31-L27</f>
        <v>20.275725000000001</v>
      </c>
      <c r="Q30">
        <f>M31-M27</f>
        <v>16.098274999999994</v>
      </c>
      <c r="S30">
        <v>3.5</v>
      </c>
      <c r="T30">
        <f>P30/L27*100</f>
        <v>157.52571112254907</v>
      </c>
      <c r="U30">
        <f>Q30/M27*100</f>
        <v>64.515906027122611</v>
      </c>
    </row>
    <row r="31" spans="11:39" x14ac:dyDescent="0.25">
      <c r="K31">
        <v>3.5</v>
      </c>
      <c r="L31">
        <f>AVERAGE(B9,F9,J9,N9,R9,V9,Z9,AD9)</f>
        <v>33.147100000000002</v>
      </c>
      <c r="M31">
        <f>AVERAGE(C9,G9,K9,O9,S9,W9,AA9,AE9)</f>
        <v>41.050687499999995</v>
      </c>
      <c r="P31">
        <f>L32-L27</f>
        <v>6.9845250000000014</v>
      </c>
      <c r="Q31">
        <f>M32-M27</f>
        <v>19.22045</v>
      </c>
      <c r="S31">
        <v>4.5</v>
      </c>
      <c r="T31">
        <f>P31/L27*100</f>
        <v>54.264016082197905</v>
      </c>
      <c r="U31">
        <f>Q31/M27*100</f>
        <v>77.02842360433084</v>
      </c>
    </row>
    <row r="32" spans="11:39" x14ac:dyDescent="0.25">
      <c r="K32">
        <v>4.5</v>
      </c>
      <c r="L32">
        <f>AVERAGE(B10,F10,J10,N10,R10,V10,Z10,AD10)</f>
        <v>19.855900000000002</v>
      </c>
      <c r="M32">
        <f>AVERAGE(C10,G10,K10,O10,S10,W10,AA10,AE10)</f>
        <v>44.172862500000001</v>
      </c>
      <c r="P32">
        <f>L33-L27</f>
        <v>2.8824000000000005</v>
      </c>
      <c r="Q32">
        <f>M33-M27</f>
        <v>14.238399999999999</v>
      </c>
      <c r="S32">
        <v>5.5</v>
      </c>
      <c r="T32">
        <f>P32/L27*100</f>
        <v>22.393877887949039</v>
      </c>
      <c r="U32">
        <f>Q32/M27*100</f>
        <v>57.062217931833239</v>
      </c>
    </row>
    <row r="33" spans="1:13" x14ac:dyDescent="0.25">
      <c r="K33">
        <v>5.5</v>
      </c>
      <c r="L33">
        <f>AVERAGE(B11,F11,J11,N11,R11,V11,Z11,AD11)</f>
        <v>15.753775000000001</v>
      </c>
      <c r="M33">
        <f>AVERAGE(C11,G11,K11,O11,S11,W11,AA11,AE11)</f>
        <v>39.1908125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6.4191000000000003</v>
      </c>
      <c r="C42">
        <f>C5</f>
        <v>5.1668000000000003</v>
      </c>
    </row>
    <row r="43" spans="1:13" x14ac:dyDescent="0.25">
      <c r="A43" s="1">
        <v>2</v>
      </c>
      <c r="B43">
        <f>F5</f>
        <v>7.7811000000000003</v>
      </c>
      <c r="C43">
        <f>G5</f>
        <v>12.3651</v>
      </c>
    </row>
    <row r="44" spans="1:13" x14ac:dyDescent="0.25">
      <c r="A44" s="1">
        <v>3</v>
      </c>
      <c r="B44">
        <f>J5</f>
        <v>3.5333999999999999</v>
      </c>
      <c r="C44">
        <f>K5</f>
        <v>5.9382999999999999</v>
      </c>
    </row>
    <row r="45" spans="1:13" x14ac:dyDescent="0.25">
      <c r="A45" s="1">
        <v>4</v>
      </c>
      <c r="B45">
        <f>N5</f>
        <v>4.319</v>
      </c>
      <c r="C45">
        <f>O5</f>
        <v>27.3719</v>
      </c>
    </row>
    <row r="46" spans="1:13" x14ac:dyDescent="0.25">
      <c r="A46" s="1">
        <v>5</v>
      </c>
      <c r="B46">
        <f>R5</f>
        <v>2.7286000000000001</v>
      </c>
      <c r="C46">
        <f>S5</f>
        <v>4.4570999999999996</v>
      </c>
    </row>
    <row r="47" spans="1:13" x14ac:dyDescent="0.25">
      <c r="A47" s="1">
        <v>6</v>
      </c>
      <c r="B47">
        <f>V5</f>
        <v>32.678800000000003</v>
      </c>
      <c r="C47">
        <f>W5</f>
        <v>97.152900000000002</v>
      </c>
    </row>
    <row r="48" spans="1:13" x14ac:dyDescent="0.25">
      <c r="A48" s="1">
        <v>7</v>
      </c>
      <c r="B48">
        <f>Z5</f>
        <v>12.732200000000001</v>
      </c>
      <c r="C48">
        <f>AA5</f>
        <v>21.239000000000001</v>
      </c>
    </row>
    <row r="49" spans="1:3" x14ac:dyDescent="0.25">
      <c r="A49" s="1">
        <v>8</v>
      </c>
      <c r="B49">
        <f>AD5</f>
        <v>32.778799999999997</v>
      </c>
      <c r="C49">
        <f>AE5</f>
        <v>25.9282</v>
      </c>
    </row>
    <row r="51" spans="1:3" x14ac:dyDescent="0.25">
      <c r="A51" t="s">
        <v>28</v>
      </c>
      <c r="B51">
        <f>AVERAGE(B42:B49)</f>
        <v>12.871375</v>
      </c>
      <c r="C51">
        <f>AVERAGE(C42:C49)</f>
        <v>24.952412500000001</v>
      </c>
    </row>
    <row r="52" spans="1:3" x14ac:dyDescent="0.25">
      <c r="A52" t="s">
        <v>15</v>
      </c>
      <c r="B52">
        <f>_xlfn.STDEV.P(B42:B49)</f>
        <v>11.829087861786933</v>
      </c>
      <c r="C52">
        <f>_xlfn.STDEV.P(C42:C49)</f>
        <v>28.646577272094721</v>
      </c>
    </row>
    <row r="53" spans="1:3" x14ac:dyDescent="0.25">
      <c r="A53" t="s">
        <v>29</v>
      </c>
      <c r="B53">
        <f>1.5*B52</f>
        <v>17.7436317926804</v>
      </c>
      <c r="C53">
        <f>1.5*C52</f>
        <v>42.969865908142083</v>
      </c>
    </row>
    <row r="54" spans="1:3" x14ac:dyDescent="0.25">
      <c r="A54" t="s">
        <v>16</v>
      </c>
      <c r="B54">
        <f>2*B52</f>
        <v>23.658175723573866</v>
      </c>
      <c r="C54">
        <f>2*C52</f>
        <v>57.293154544189441</v>
      </c>
    </row>
    <row r="55" spans="1:3" x14ac:dyDescent="0.25">
      <c r="A55" t="s">
        <v>30</v>
      </c>
      <c r="B55">
        <f>B51+B53</f>
        <v>30.615006792680401</v>
      </c>
      <c r="C55">
        <f>C51+C53</f>
        <v>67.922278408142091</v>
      </c>
    </row>
    <row r="56" spans="1:3" x14ac:dyDescent="0.25">
      <c r="A56" t="s">
        <v>17</v>
      </c>
      <c r="B56">
        <f>B51+B54</f>
        <v>36.529550723573863</v>
      </c>
      <c r="C56">
        <f>C51+C54</f>
        <v>82.245567044189443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2015-05-19T00:56:51Z</dcterms:created>
  <dcterms:modified xsi:type="dcterms:W3CDTF">2015-05-28T01:44:26Z</dcterms:modified>
</cp:coreProperties>
</file>