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<sst xmlns="http://schemas.openxmlformats.org/spreadsheetml/2006/main" count="86" uniqueCount="31">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</sst>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9.0243000000000002</v>
      </c>
      <c r="C5">
        <v>3.9348999999999998</v>
      </c>
      <c r="E5">
        <v>727</v>
      </c>
      <c r="F5">
        <v>9.3106000000000009</v>
      </c>
      <c r="G5">
        <v>4.0521000000000003</v>
      </c>
      <c r="I5">
        <v>727</v>
      </c>
      <c r="J5">
        <v>10.364100000000001</v>
      </c>
      <c r="K5">
        <v>3.0844999999999998</v>
      </c>
      <c r="M5">
        <v>727</v>
      </c>
      <c r="N5">
        <v>11.4238</v>
      </c>
      <c r="O5">
        <v>3.5895999999999999</v>
      </c>
      <c r="Q5">
        <v>727</v>
      </c>
      <c r="R5">
        <v>7.5369999999999999</v>
      </c>
      <c r="S5">
        <v>4.8457999999999997</v>
      </c>
      <c r="U5">
        <v>727</v>
      </c>
      <c r="V5">
        <v>9.1006999999999998</v>
      </c>
      <c r="W5">
        <v>3.5743</v>
      </c>
      <c r="Y5">
        <v>727</v>
      </c>
      <c r="Z5">
        <v>7.8799000000000001</v>
      </c>
      <c r="AA5">
        <v>3.6343000000000001</v>
      </c>
      <c r="AC5">
        <v>727</v>
      </c>
      <c r="AD5">
        <v>8.7713000000000001</v>
      </c>
      <c r="AE5">
        <v>13.296900000000001</v>
      </c>
    </row>
    <row r="6" spans="1:31" x14ac:dyDescent="0.25">
      <c r="A6">
        <v>0.5</v>
      </c>
      <c r="B6">
        <v>9.5220000000000002</v>
      </c>
      <c r="C6">
        <v>3.4504000000000001</v>
      </c>
      <c r="E6">
        <v>0.5</v>
      </c>
      <c r="F6">
        <v>10.5784</v>
      </c>
      <c r="G6">
        <v>3.5922000000000001</v>
      </c>
      <c r="I6">
        <v>0.5</v>
      </c>
      <c r="J6">
        <v>11.1975</v>
      </c>
      <c r="K6">
        <v>3.2513000000000001</v>
      </c>
      <c r="M6">
        <v>0.5</v>
      </c>
      <c r="N6">
        <v>8.6839999999999993</v>
      </c>
      <c r="O6">
        <v>3.5535999999999999</v>
      </c>
      <c r="Q6">
        <v>0.5</v>
      </c>
      <c r="R6">
        <v>11.357699999999999</v>
      </c>
      <c r="S6">
        <v>5.3616000000000001</v>
      </c>
      <c r="U6">
        <v>0.5</v>
      </c>
      <c r="V6">
        <v>7.3196000000000003</v>
      </c>
      <c r="W6">
        <v>3.7667000000000002</v>
      </c>
      <c r="Y6">
        <v>0.5</v>
      </c>
      <c r="Z6">
        <v>9.4655000000000005</v>
      </c>
      <c r="AA6">
        <v>3.3492999999999999</v>
      </c>
      <c r="AC6">
        <v>0.5</v>
      </c>
      <c r="AD6">
        <v>10.2736</v>
      </c>
      <c r="AE6">
        <v>14.2125</v>
      </c>
    </row>
    <row r="7" spans="1:31" x14ac:dyDescent="0.25">
      <c r="A7">
        <v>1.5</v>
      </c>
      <c r="B7">
        <v>10.2813</v>
      </c>
      <c r="C7">
        <v>3.75</v>
      </c>
      <c r="E7">
        <v>1.5</v>
      </c>
      <c r="F7">
        <v>16.174900000000001</v>
      </c>
      <c r="G7">
        <v>3.3852000000000002</v>
      </c>
      <c r="I7">
        <v>1.5</v>
      </c>
      <c r="J7">
        <v>12.6295</v>
      </c>
      <c r="K7">
        <v>3.4820000000000002</v>
      </c>
      <c r="M7">
        <v>1.5</v>
      </c>
      <c r="N7">
        <v>10.4861</v>
      </c>
      <c r="O7">
        <v>3.8578999999999999</v>
      </c>
      <c r="Q7">
        <v>1.5</v>
      </c>
      <c r="R7">
        <v>13.4331</v>
      </c>
      <c r="S7">
        <v>5.2062999999999997</v>
      </c>
      <c r="U7">
        <v>1.5</v>
      </c>
      <c r="V7">
        <v>9.1117000000000008</v>
      </c>
      <c r="W7">
        <v>6.8151999999999999</v>
      </c>
      <c r="Y7">
        <v>1.5</v>
      </c>
      <c r="Z7">
        <v>17.252300000000002</v>
      </c>
      <c r="AA7">
        <v>4.1382000000000003</v>
      </c>
      <c r="AC7">
        <v>1.5</v>
      </c>
      <c r="AD7">
        <v>5.1223000000000001</v>
      </c>
      <c r="AE7">
        <v>8.1716999999999995</v>
      </c>
    </row>
    <row r="8" spans="1:31" x14ac:dyDescent="0.25">
      <c r="A8">
        <v>2.5</v>
      </c>
      <c r="B8">
        <v>11.3659</v>
      </c>
      <c r="C8">
        <v>3.1812999999999998</v>
      </c>
      <c r="E8">
        <v>2.5</v>
      </c>
      <c r="F8">
        <v>15.1073</v>
      </c>
      <c r="G8">
        <v>3.4430000000000001</v>
      </c>
      <c r="I8">
        <v>2.5</v>
      </c>
      <c r="J8">
        <v>8.9519000000000002</v>
      </c>
      <c r="K8">
        <v>3.3245</v>
      </c>
      <c r="M8">
        <v>2.5</v>
      </c>
      <c r="N8">
        <v>2.9472999999999998</v>
      </c>
      <c r="O8">
        <v>4.4275000000000002</v>
      </c>
      <c r="Q8">
        <v>2.5</v>
      </c>
      <c r="R8">
        <v>22.3764</v>
      </c>
      <c r="S8">
        <v>3.1187</v>
      </c>
      <c r="U8">
        <v>2.5</v>
      </c>
      <c r="V8">
        <v>9.3005999999999993</v>
      </c>
      <c r="W8">
        <v>3.4876</v>
      </c>
      <c r="Y8">
        <v>2.5</v>
      </c>
      <c r="Z8">
        <v>8.6678999999999995</v>
      </c>
      <c r="AA8">
        <v>3.6151</v>
      </c>
      <c r="AC8">
        <v>2.5</v>
      </c>
      <c r="AD8">
        <v>4.4497999999999998</v>
      </c>
      <c r="AE8">
        <v>4.9086999999999996</v>
      </c>
    </row>
    <row r="9" spans="1:31" x14ac:dyDescent="0.25">
      <c r="A9">
        <v>3.5</v>
      </c>
      <c r="B9">
        <v>12.3134</v>
      </c>
      <c r="C9">
        <v>3.4729000000000001</v>
      </c>
      <c r="E9">
        <v>3.5</v>
      </c>
      <c r="F9">
        <v>11.570499999999999</v>
      </c>
      <c r="G9">
        <v>3.4558</v>
      </c>
      <c r="I9">
        <v>3.5</v>
      </c>
      <c r="J9">
        <v>7.8734999999999999</v>
      </c>
      <c r="K9">
        <v>3.5579000000000001</v>
      </c>
      <c r="M9">
        <v>3.5</v>
      </c>
      <c r="N9">
        <v>4.1093000000000002</v>
      </c>
      <c r="O9">
        <v>5.6741999999999999</v>
      </c>
      <c r="Q9">
        <v>3.5</v>
      </c>
      <c r="R9">
        <v>21.1069</v>
      </c>
      <c r="S9">
        <v>3.0333000000000001</v>
      </c>
      <c r="U9">
        <v>3.5</v>
      </c>
      <c r="V9">
        <v>10.9298</v>
      </c>
      <c r="W9">
        <v>3.5398000000000001</v>
      </c>
      <c r="Y9">
        <v>3.5</v>
      </c>
      <c r="Z9">
        <v>9.2238000000000007</v>
      </c>
      <c r="AA9">
        <v>3.4386000000000001</v>
      </c>
      <c r="AC9">
        <v>3.5</v>
      </c>
      <c r="AD9">
        <v>5.4955999999999996</v>
      </c>
      <c r="AE9">
        <v>4.3365</v>
      </c>
    </row>
    <row r="10" spans="1:31" x14ac:dyDescent="0.25">
      <c r="A10">
        <v>4.5</v>
      </c>
      <c r="B10">
        <v>9.5897000000000006</v>
      </c>
      <c r="C10">
        <v>3.4066000000000001</v>
      </c>
      <c r="E10">
        <v>4.5</v>
      </c>
      <c r="F10">
        <v>11.0274</v>
      </c>
      <c r="G10">
        <v>3.4824999999999999</v>
      </c>
      <c r="I10">
        <v>4.5</v>
      </c>
      <c r="J10">
        <v>8.2166999999999994</v>
      </c>
      <c r="K10">
        <v>3.9127000000000001</v>
      </c>
      <c r="M10">
        <v>4.5</v>
      </c>
      <c r="N10">
        <v>4.7218</v>
      </c>
      <c r="O10">
        <v>4.5347</v>
      </c>
      <c r="Q10">
        <v>4.5</v>
      </c>
      <c r="R10">
        <v>37.940300000000001</v>
      </c>
      <c r="S10">
        <v>3.2269999999999999</v>
      </c>
      <c r="U10">
        <v>4.5</v>
      </c>
      <c r="V10">
        <v>8.7375000000000007</v>
      </c>
      <c r="W10">
        <v>3.5247000000000002</v>
      </c>
      <c r="Y10">
        <v>4.5</v>
      </c>
      <c r="Z10">
        <v>9.9515999999999991</v>
      </c>
      <c r="AA10">
        <v>3.3309000000000002</v>
      </c>
      <c r="AC10">
        <v>4.5</v>
      </c>
      <c r="AD10">
        <v>5.9450000000000003</v>
      </c>
      <c r="AE10">
        <v>3.8915000000000002</v>
      </c>
    </row>
    <row r="11" spans="1:31" x14ac:dyDescent="0.25">
      <c r="A11">
        <v>5.5</v>
      </c>
      <c r="B11">
        <v>10.241300000000001</v>
      </c>
      <c r="C11">
        <v>3.4533999999999998</v>
      </c>
      <c r="E11">
        <v>5.5</v>
      </c>
      <c r="F11">
        <v>8.9641999999999999</v>
      </c>
      <c r="G11">
        <v>3.5076999999999998</v>
      </c>
      <c r="I11">
        <v>5.5</v>
      </c>
      <c r="J11">
        <v>9.0771999999999995</v>
      </c>
      <c r="K11">
        <v>3.3774999999999999</v>
      </c>
      <c r="M11">
        <v>5.5</v>
      </c>
      <c r="N11">
        <v>4.8654000000000002</v>
      </c>
      <c r="O11">
        <v>4.3188000000000004</v>
      </c>
      <c r="Q11">
        <v>5.5</v>
      </c>
      <c r="R11">
        <v>11.524699999999999</v>
      </c>
      <c r="S11">
        <v>3.0611999999999999</v>
      </c>
      <c r="U11">
        <v>5.5</v>
      </c>
      <c r="V11">
        <v>7.8376999999999999</v>
      </c>
      <c r="W11">
        <v>3.4152</v>
      </c>
      <c r="Y11">
        <v>5.5</v>
      </c>
      <c r="Z11">
        <v>8.9191000000000003</v>
      </c>
      <c r="AA11">
        <v>3.8711000000000002</v>
      </c>
      <c r="AC11">
        <v>5.5</v>
      </c>
      <c r="AD11">
        <v>4.7077999999999998</v>
      </c>
      <c r="AE11">
        <v>4.5256999999999996</v>
      </c>
    </row>
    <row r="13" spans="1:31" x14ac:dyDescent="0.25">
      <c r="A13" t="s">
        <v>14</v>
      </c>
      <c r="B13">
        <f>AVERAGE(B6:B11)</f>
        <v>10.552266666666666</v>
      </c>
      <c r="C13">
        <f>AVERAGE(C6:C11)</f>
        <v>3.4524333333333335</v>
      </c>
      <c r="E13" t="s">
        <v>14</v>
      </c>
      <c r="F13">
        <f t="shared" ref="D13:AE13" si="0">AVERAGE(F6:F11)</f>
        <v>12.237116666666667</v>
      </c>
      <c r="G13">
        <f t="shared" si="0"/>
        <v>3.4777333333333331</v>
      </c>
      <c r="I13" t="s">
        <v>14</v>
      </c>
      <c r="J13">
        <f t="shared" si="0"/>
        <v>9.6577166666666674</v>
      </c>
      <c r="K13">
        <f t="shared" si="0"/>
        <v>3.484316666666667</v>
      </c>
      <c r="M13" t="s">
        <v>14</v>
      </c>
      <c r="N13">
        <f t="shared" si="0"/>
        <v>5.9689833333333331</v>
      </c>
      <c r="O13">
        <f t="shared" si="0"/>
        <v>4.39445</v>
      </c>
      <c r="Q13" t="s">
        <v>14</v>
      </c>
      <c r="R13">
        <f t="shared" si="0"/>
        <v>19.62318333333333</v>
      </c>
      <c r="S13">
        <f t="shared" si="0"/>
        <v>3.834683333333333</v>
      </c>
      <c r="U13" t="s">
        <v>14</v>
      </c>
      <c r="V13">
        <f t="shared" si="0"/>
        <v>8.8728166666666652</v>
      </c>
      <c r="W13">
        <f t="shared" si="0"/>
        <v>4.0915333333333335</v>
      </c>
      <c r="Y13" t="s">
        <v>14</v>
      </c>
      <c r="Z13">
        <f t="shared" si="0"/>
        <v>10.580033333333333</v>
      </c>
      <c r="AA13">
        <f t="shared" si="0"/>
        <v>3.6238666666666668</v>
      </c>
      <c r="AC13" t="s">
        <v>14</v>
      </c>
      <c r="AD13">
        <f t="shared" si="0"/>
        <v>5.9990166666666669</v>
      </c>
      <c r="AE13">
        <f t="shared" si="0"/>
        <v>6.674433333333333</v>
      </c>
    </row>
    <row r="14" spans="1:31" x14ac:dyDescent="0.25">
      <c r="A14" t="s">
        <v>15</v>
      </c>
      <c r="B14">
        <f>_xlfn.STDEV.P(B6:B11)</f>
        <v>0.99345332161215394</v>
      </c>
      <c r="C14">
        <f>_xlfn.STDEV.P(C6:C11)</f>
        <v>0.16562198592645311</v>
      </c>
      <c r="E14" t="s">
        <v>15</v>
      </c>
      <c r="F14">
        <f t="shared" ref="D14:AE14" si="1">_xlfn.STDEV.P(F6:F11)</f>
        <v>2.5532726263997381</v>
      </c>
      <c r="G14">
        <f t="shared" si="1"/>
        <v>6.3604550850461031E-2</v>
      </c>
      <c r="I14" t="s">
        <v>15</v>
      </c>
      <c r="J14">
        <f t="shared" si="1"/>
        <v>1.6979185202443845</v>
      </c>
      <c r="K14">
        <f t="shared" si="1"/>
        <v>0.21609414936293136</v>
      </c>
      <c r="M14" t="s">
        <v>15</v>
      </c>
      <c r="N14">
        <f t="shared" si="1"/>
        <v>2.6813557885372514</v>
      </c>
      <c r="O14">
        <f t="shared" si="1"/>
        <v>0.66572766892075397</v>
      </c>
      <c r="Q14" t="s">
        <v>15</v>
      </c>
      <c r="R14">
        <f t="shared" si="1"/>
        <v>9.287259721865702</v>
      </c>
      <c r="S14">
        <f t="shared" si="1"/>
        <v>1.0275545134227944</v>
      </c>
      <c r="U14" t="s">
        <v>15</v>
      </c>
      <c r="V14">
        <f t="shared" si="1"/>
        <v>1.1527867241553895</v>
      </c>
      <c r="W14">
        <f t="shared" si="1"/>
        <v>1.2228211066582426</v>
      </c>
      <c r="Y14" t="s">
        <v>15</v>
      </c>
      <c r="Z14">
        <f t="shared" si="1"/>
        <v>3.0113833408511064</v>
      </c>
      <c r="AA14">
        <f t="shared" si="1"/>
        <v>0.29475413860066879</v>
      </c>
      <c r="AC14" t="s">
        <v>15</v>
      </c>
      <c r="AD14">
        <f t="shared" si="1"/>
        <v>1.9733370082313741</v>
      </c>
      <c r="AE14">
        <f t="shared" si="1"/>
        <v>3.6517068131065638</v>
      </c>
    </row>
    <row r="15" spans="1:31" x14ac:dyDescent="0.25">
      <c r="A15" t="s">
        <v>16</v>
      </c>
      <c r="B15">
        <f>B14*2</f>
        <v>1.9869066432243079</v>
      </c>
      <c r="C15">
        <f>C14*2</f>
        <v>0.33124397185290622</v>
      </c>
      <c r="E15" t="s">
        <v>16</v>
      </c>
      <c r="F15">
        <f t="shared" ref="D15:AE15" si="2">F14*2</f>
        <v>5.1065452527994761</v>
      </c>
      <c r="G15">
        <f t="shared" si="2"/>
        <v>0.12720910170092206</v>
      </c>
      <c r="I15" t="s">
        <v>16</v>
      </c>
      <c r="J15">
        <f t="shared" si="2"/>
        <v>3.395837040488769</v>
      </c>
      <c r="K15">
        <f t="shared" si="2"/>
        <v>0.43218829872586273</v>
      </c>
      <c r="M15" t="s">
        <v>16</v>
      </c>
      <c r="N15">
        <f t="shared" si="2"/>
        <v>5.3627115770745029</v>
      </c>
      <c r="O15">
        <f t="shared" si="2"/>
        <v>1.3314553378415079</v>
      </c>
      <c r="Q15" t="s">
        <v>16</v>
      </c>
      <c r="R15">
        <f t="shared" si="2"/>
        <v>18.574519443731404</v>
      </c>
      <c r="S15">
        <f t="shared" si="2"/>
        <v>2.0551090268455887</v>
      </c>
      <c r="U15" t="s">
        <v>16</v>
      </c>
      <c r="V15">
        <f t="shared" si="2"/>
        <v>2.305573448310779</v>
      </c>
      <c r="W15">
        <f t="shared" si="2"/>
        <v>2.4456422133164852</v>
      </c>
      <c r="Y15" t="s">
        <v>16</v>
      </c>
      <c r="Z15">
        <f t="shared" si="2"/>
        <v>6.0227666817022127</v>
      </c>
      <c r="AA15">
        <f t="shared" si="2"/>
        <v>0.58950827720133758</v>
      </c>
      <c r="AC15" t="s">
        <v>16</v>
      </c>
      <c r="AD15">
        <f t="shared" si="2"/>
        <v>3.9466740164627483</v>
      </c>
      <c r="AE15">
        <f t="shared" si="2"/>
        <v>7.3034136262131275</v>
      </c>
    </row>
    <row r="16" spans="1:31" x14ac:dyDescent="0.25">
      <c r="A16" t="s">
        <v>17</v>
      </c>
      <c r="B16">
        <f>B13+B15</f>
        <v>12.539173309890973</v>
      </c>
      <c r="C16">
        <f>C13+C15</f>
        <v>3.7836773051862398</v>
      </c>
      <c r="E16" t="s">
        <v>17</v>
      </c>
      <c r="F16">
        <f t="shared" ref="D16:AE16" si="3">F13+F15</f>
        <v>17.343661919466143</v>
      </c>
      <c r="G16">
        <f t="shared" si="3"/>
        <v>3.6049424350342552</v>
      </c>
      <c r="I16" t="s">
        <v>17</v>
      </c>
      <c r="J16">
        <f t="shared" si="3"/>
        <v>13.053553707155437</v>
      </c>
      <c r="K16">
        <f t="shared" si="3"/>
        <v>3.9165049653925297</v>
      </c>
      <c r="M16" t="s">
        <v>17</v>
      </c>
      <c r="N16">
        <f t="shared" si="3"/>
        <v>11.331694910407837</v>
      </c>
      <c r="O16">
        <f t="shared" si="3"/>
        <v>5.7259053378415077</v>
      </c>
      <c r="Q16" t="s">
        <v>17</v>
      </c>
      <c r="R16">
        <f t="shared" si="3"/>
        <v>38.197702777064734</v>
      </c>
      <c r="S16">
        <f t="shared" si="3"/>
        <v>5.8897923601789213</v>
      </c>
      <c r="U16" t="s">
        <v>17</v>
      </c>
      <c r="V16">
        <f t="shared" si="3"/>
        <v>11.178390114977445</v>
      </c>
      <c r="W16">
        <f t="shared" si="3"/>
        <v>6.5371755466498183</v>
      </c>
      <c r="Y16" t="s">
        <v>17</v>
      </c>
      <c r="Z16">
        <f t="shared" si="3"/>
        <v>16.602800015035545</v>
      </c>
      <c r="AA16">
        <f t="shared" si="3"/>
        <v>4.2133749438680042</v>
      </c>
      <c r="AC16" t="s">
        <v>17</v>
      </c>
      <c r="AD16">
        <f t="shared" si="3"/>
        <v>9.9456906831294152</v>
      </c>
      <c r="AE16">
        <f t="shared" si="3"/>
        <v>13.977846959546461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9.1764624999999995</v>
      </c>
      <c r="M27">
        <f>AVERAGE(C5,G5,K5,O5,S5,W5,AA5,AE5)</f>
        <v>5.0015499999999999</v>
      </c>
      <c r="P27">
        <f>L28-L27</f>
        <v>0.62332500000000124</v>
      </c>
      <c r="Q27">
        <f>M28-M27</f>
        <v>6.5649999999999764E-2</v>
      </c>
      <c r="S27">
        <v>0.5</v>
      </c>
      <c r="T27">
        <f>P27/L27*100</f>
        <v>6.7926502178808148</v>
      </c>
      <c r="U27">
        <f>Q27/M27*100</f>
        <v>1.3125930961401919</v>
      </c>
      <c r="Y27">
        <f>L27</f>
        <v>9.1764624999999995</v>
      </c>
      <c r="Z27">
        <f>M27</f>
        <v>5.0015499999999999</v>
      </c>
      <c r="AB27">
        <f>T27</f>
        <v>6.7926502178808148</v>
      </c>
      <c r="AC27">
        <f>T28</f>
        <v>28.714087808891513</v>
      </c>
      <c r="AD27">
        <f>T29</f>
        <v>13.288617481954523</v>
      </c>
      <c r="AE27">
        <f>T30</f>
        <v>12.547182533574333</v>
      </c>
      <c r="AF27">
        <f>T31</f>
        <v>30.946429520090124</v>
      </c>
      <c r="AG27">
        <f>T32</f>
        <v>-9.9089109774055046</v>
      </c>
      <c r="AH27">
        <f>U27</f>
        <v>1.3125930961401919</v>
      </c>
      <c r="AI27">
        <f>U28</f>
        <v>-3.0138157171276898</v>
      </c>
      <c r="AJ27">
        <f>U29</f>
        <v>-26.256860373284276</v>
      </c>
      <c r="AK27">
        <f>U30</f>
        <v>-23.751137147484279</v>
      </c>
      <c r="AL27">
        <f>U31</f>
        <v>-26.746208675310651</v>
      </c>
      <c r="AM27">
        <f>U32</f>
        <v>-26.196379122472035</v>
      </c>
    </row>
    <row r="28" spans="11:39" x14ac:dyDescent="0.25">
      <c r="K28">
        <v>0.5</v>
      </c>
      <c r="L28">
        <f>AVERAGE(B6,F6,J6,N6,R6,V6,Z6,AD6)</f>
        <v>9.7997875000000008</v>
      </c>
      <c r="M28">
        <f>AVERAGE(C6,G6,K6,O6,S6,W6,AA6,AE6)</f>
        <v>5.0671999999999997</v>
      </c>
      <c r="P28">
        <f>L29-L27</f>
        <v>2.6349375000000013</v>
      </c>
      <c r="Q28">
        <f>M29-M27</f>
        <v>-0.15073749999999997</v>
      </c>
      <c r="S28">
        <v>1.5</v>
      </c>
      <c r="T28">
        <f>P28/L27*100</f>
        <v>28.714087808891513</v>
      </c>
      <c r="U28">
        <f>Q28/M27*100</f>
        <v>-3.0138157171276898</v>
      </c>
    </row>
    <row r="29" spans="11:39" x14ac:dyDescent="0.25">
      <c r="K29">
        <v>1.5</v>
      </c>
      <c r="L29">
        <f>AVERAGE(B7,F7,J7,N7,R7,V7,Z7,AD7)</f>
        <v>11.811400000000001</v>
      </c>
      <c r="M29">
        <f>AVERAGE(C7,G7,K7,O7,S7,W7,AA7,AE7)</f>
        <v>4.8508125</v>
      </c>
      <c r="P29">
        <f>L30-L27</f>
        <v>1.2194250000000011</v>
      </c>
      <c r="Q29">
        <f>M30-M27</f>
        <v>-1.3132499999999996</v>
      </c>
      <c r="S29">
        <v>2.5</v>
      </c>
      <c r="T29">
        <f>P29/L27*100</f>
        <v>13.288617481954523</v>
      </c>
      <c r="U29">
        <f>Q29/M27*100</f>
        <v>-26.256860373284276</v>
      </c>
    </row>
    <row r="30" spans="11:39" x14ac:dyDescent="0.25">
      <c r="K30">
        <v>2.5</v>
      </c>
      <c r="L30">
        <f>AVERAGE(B8,F8,J8,N8,R8,V8,Z8,AD8)</f>
        <v>10.395887500000001</v>
      </c>
      <c r="M30">
        <f>AVERAGE(C8,G8,K8,O8,S8,W8,AA8,AE8)</f>
        <v>3.6883000000000004</v>
      </c>
      <c r="P30">
        <f>L31-L27</f>
        <v>1.1513874999999985</v>
      </c>
      <c r="Q30">
        <f>M31-M27</f>
        <v>-1.1879249999999999</v>
      </c>
      <c r="S30">
        <v>3.5</v>
      </c>
      <c r="T30">
        <f>P30/L27*100</f>
        <v>12.547182533574333</v>
      </c>
      <c r="U30">
        <f>Q30/M27*100</f>
        <v>-23.751137147484279</v>
      </c>
    </row>
    <row r="31" spans="11:39" x14ac:dyDescent="0.25">
      <c r="K31">
        <v>3.5</v>
      </c>
      <c r="L31">
        <f>AVERAGE(B9,F9,J9,N9,R9,V9,Z9,AD9)</f>
        <v>10.327849999999998</v>
      </c>
      <c r="M31">
        <f>AVERAGE(C9,G9,K9,O9,S9,W9,AA9,AE9)</f>
        <v>3.813625</v>
      </c>
      <c r="P31">
        <f>L32-L27</f>
        <v>2.8397874999999999</v>
      </c>
      <c r="Q31">
        <f>M32-M27</f>
        <v>-1.3377249999999998</v>
      </c>
      <c r="S31">
        <v>4.5</v>
      </c>
      <c r="T31">
        <f>P31/L27*100</f>
        <v>30.946429520090124</v>
      </c>
      <c r="U31">
        <f>Q31/M27*100</f>
        <v>-26.746208675310651</v>
      </c>
    </row>
    <row r="32" spans="11:39" x14ac:dyDescent="0.25">
      <c r="K32">
        <v>4.5</v>
      </c>
      <c r="L32">
        <f>AVERAGE(B10,F10,J10,N10,R10,V10,Z10,AD10)</f>
        <v>12.016249999999999</v>
      </c>
      <c r="M32">
        <f>AVERAGE(C10,G10,K10,O10,S10,W10,AA10,AE10)</f>
        <v>3.6638250000000001</v>
      </c>
      <c r="P32">
        <f>L33-L27</f>
        <v>-0.90928749999999958</v>
      </c>
      <c r="Q32">
        <f>M33-M27</f>
        <v>-1.310225</v>
      </c>
      <c r="S32">
        <v>5.5</v>
      </c>
      <c r="T32">
        <f>P32/L27*100</f>
        <v>-9.9089109774055046</v>
      </c>
      <c r="U32">
        <f>Q32/M27*100</f>
        <v>-26.196379122472035</v>
      </c>
    </row>
    <row r="33" spans="1:13" x14ac:dyDescent="0.25">
      <c r="K33">
        <v>5.5</v>
      </c>
      <c r="L33">
        <f>AVERAGE(B11,F11,J11,N11,R11,V11,Z11,AD11)</f>
        <v>8.2671749999999999</v>
      </c>
      <c r="M33">
        <f>AVERAGE(C11,G11,K11,O11,S11,W11,AA11,AE11)</f>
        <v>3.691325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9.0243000000000002</v>
      </c>
      <c r="C42">
        <f>C5</f>
        <v>3.9348999999999998</v>
      </c>
    </row>
    <row r="43" spans="1:13" x14ac:dyDescent="0.25">
      <c r="A43" s="1">
        <v>2</v>
      </c>
      <c r="B43">
        <f>F5</f>
        <v>9.3106000000000009</v>
      </c>
      <c r="C43">
        <f>G5</f>
        <v>4.0521000000000003</v>
      </c>
    </row>
    <row r="44" spans="1:13" x14ac:dyDescent="0.25">
      <c r="A44" s="1">
        <v>3</v>
      </c>
      <c r="B44">
        <f>J5</f>
        <v>10.364100000000001</v>
      </c>
      <c r="C44">
        <f>K5</f>
        <v>3.0844999999999998</v>
      </c>
    </row>
    <row r="45" spans="1:13" x14ac:dyDescent="0.25">
      <c r="A45" s="1">
        <v>4</v>
      </c>
      <c r="B45">
        <f>N5</f>
        <v>11.4238</v>
      </c>
      <c r="C45">
        <f>O5</f>
        <v>3.5895999999999999</v>
      </c>
    </row>
    <row r="46" spans="1:13" x14ac:dyDescent="0.25">
      <c r="A46" s="1">
        <v>5</v>
      </c>
      <c r="B46">
        <f>R5</f>
        <v>7.5369999999999999</v>
      </c>
      <c r="C46">
        <f>S5</f>
        <v>4.8457999999999997</v>
      </c>
    </row>
    <row r="47" spans="1:13" x14ac:dyDescent="0.25">
      <c r="A47" s="1">
        <v>6</v>
      </c>
      <c r="B47">
        <f>V5</f>
        <v>9.1006999999999998</v>
      </c>
      <c r="C47">
        <f>W5</f>
        <v>3.5743</v>
      </c>
    </row>
    <row r="48" spans="1:13" x14ac:dyDescent="0.25">
      <c r="A48" s="1">
        <v>7</v>
      </c>
      <c r="B48">
        <f>Z5</f>
        <v>7.8799000000000001</v>
      </c>
      <c r="C48">
        <f>AA5</f>
        <v>3.6343000000000001</v>
      </c>
    </row>
    <row r="49" spans="1:3" x14ac:dyDescent="0.25">
      <c r="A49" s="1">
        <v>8</v>
      </c>
      <c r="B49">
        <f>AD5</f>
        <v>8.7713000000000001</v>
      </c>
      <c r="C49">
        <f>AE5</f>
        <v>13.296900000000001</v>
      </c>
    </row>
    <row r="51" spans="1:3" x14ac:dyDescent="0.25">
      <c r="A51" t="s">
        <v>28</v>
      </c>
      <c r="B51">
        <f>AVERAGE(B42:B49)</f>
        <v>9.1764624999999995</v>
      </c>
      <c r="C51">
        <f>AVERAGE(C42:C49)</f>
        <v>5.0015499999999999</v>
      </c>
    </row>
    <row r="52" spans="1:3" x14ac:dyDescent="0.25">
      <c r="A52" t="s">
        <v>15</v>
      </c>
      <c r="B52">
        <f>_xlfn.STDEV.P(B42:B49)</f>
        <v>1.1747852558419964</v>
      </c>
      <c r="C52">
        <f>_xlfn.STDEV.P(C42:C49)</f>
        <v>3.1711864073245515</v>
      </c>
    </row>
    <row r="53" spans="1:3" x14ac:dyDescent="0.25">
      <c r="A53" t="s">
        <v>29</v>
      </c>
      <c r="B53">
        <f>1.5*B52</f>
        <v>1.7621778837629947</v>
      </c>
      <c r="C53">
        <f>1.5*C52</f>
        <v>4.7567796109868272</v>
      </c>
    </row>
    <row r="54" spans="1:3" x14ac:dyDescent="0.25">
      <c r="A54" t="s">
        <v>16</v>
      </c>
      <c r="B54">
        <f>2*B52</f>
        <v>2.3495705116839929</v>
      </c>
      <c r="C54">
        <f>2*C52</f>
        <v>6.342372814649103</v>
      </c>
    </row>
    <row r="55" spans="1:3" x14ac:dyDescent="0.25">
      <c r="A55" t="s">
        <v>30</v>
      </c>
      <c r="B55">
        <f>B51+B53</f>
        <v>10.938640383762994</v>
      </c>
      <c r="C55">
        <f>C51+C53</f>
        <v>9.7583296109868272</v>
      </c>
    </row>
    <row r="56" spans="1:3" x14ac:dyDescent="0.25">
      <c r="A56" t="s">
        <v>17</v>
      </c>
      <c r="B56">
        <f>B51+B54</f>
        <v>11.526033011683992</v>
      </c>
      <c r="C56">
        <f>C51+C54</f>
        <v>11.343922814649103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2015-05-19T01:00:10Z</dcterms:created>
  <dcterms:modified xsi:type="dcterms:W3CDTF">2015-05-28T01:45:08Z</dcterms:modified>
</cp:coreProperties>
</file>