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<sst xmlns="http://schemas.openxmlformats.org/spreadsheetml/2006/main" count="86" uniqueCount="31">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</sst>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3.1143999999999998</v>
      </c>
      <c r="C5">
        <v>2.7757000000000001</v>
      </c>
      <c r="E5">
        <v>828</v>
      </c>
      <c r="F5">
        <v>5.6258999999999997</v>
      </c>
      <c r="G5">
        <v>9.0988000000000007</v>
      </c>
      <c r="I5">
        <v>828</v>
      </c>
      <c r="J5">
        <v>2.5777000000000001</v>
      </c>
      <c r="K5">
        <v>3.3184</v>
      </c>
      <c r="M5">
        <v>828</v>
      </c>
      <c r="N5">
        <v>5.702</v>
      </c>
      <c r="O5">
        <v>1.8754999999999999</v>
      </c>
      <c r="Q5">
        <v>828</v>
      </c>
      <c r="R5">
        <v>4.2793999999999999</v>
      </c>
      <c r="S5">
        <v>2.0424000000000002</v>
      </c>
      <c r="U5">
        <v>828</v>
      </c>
      <c r="V5">
        <v>8.1288999999999998</v>
      </c>
      <c r="W5">
        <v>2.3567999999999998</v>
      </c>
      <c r="Y5">
        <v>828</v>
      </c>
      <c r="Z5">
        <v>6.8446999999999996</v>
      </c>
      <c r="AA5">
        <v>7.8935000000000004</v>
      </c>
      <c r="AC5">
        <v>828</v>
      </c>
      <c r="AD5">
        <v>6.2173999999999996</v>
      </c>
      <c r="AE5">
        <v>17.970700000000001</v>
      </c>
    </row>
    <row r="6" spans="1:31" x14ac:dyDescent="0.25">
      <c r="A6">
        <v>0.5</v>
      </c>
      <c r="B6">
        <v>3.6173999999999999</v>
      </c>
      <c r="C6">
        <v>2.7012</v>
      </c>
      <c r="E6">
        <v>0.5</v>
      </c>
      <c r="F6">
        <v>7.0597000000000003</v>
      </c>
      <c r="G6">
        <v>7.3883000000000001</v>
      </c>
      <c r="I6">
        <v>0.5</v>
      </c>
      <c r="J6">
        <v>2.8673999999999999</v>
      </c>
      <c r="K6">
        <v>2.7355999999999998</v>
      </c>
      <c r="M6">
        <v>0.5</v>
      </c>
      <c r="N6">
        <v>2.9413999999999998</v>
      </c>
      <c r="O6">
        <v>2.4397000000000002</v>
      </c>
      <c r="Q6">
        <v>0.5</v>
      </c>
      <c r="R6">
        <v>6.5045999999999999</v>
      </c>
      <c r="S6">
        <v>1.7453000000000001</v>
      </c>
      <c r="U6">
        <v>0.5</v>
      </c>
      <c r="V6">
        <v>7.9619</v>
      </c>
      <c r="W6">
        <v>2.3065000000000002</v>
      </c>
      <c r="Y6">
        <v>0.5</v>
      </c>
      <c r="Z6">
        <v>5.8372999999999999</v>
      </c>
      <c r="AA6">
        <v>10.078200000000001</v>
      </c>
      <c r="AC6">
        <v>0.5</v>
      </c>
      <c r="AD6">
        <v>6.7154999999999996</v>
      </c>
      <c r="AE6">
        <v>15.924300000000001</v>
      </c>
    </row>
    <row r="7" spans="1:31" x14ac:dyDescent="0.25">
      <c r="A7">
        <v>1.5</v>
      </c>
      <c r="B7">
        <v>6.2237999999999998</v>
      </c>
      <c r="C7">
        <v>34.398200000000003</v>
      </c>
      <c r="E7">
        <v>1.5</v>
      </c>
      <c r="F7">
        <v>6.1822999999999997</v>
      </c>
      <c r="G7">
        <v>7.8806000000000003</v>
      </c>
      <c r="I7">
        <v>1.5</v>
      </c>
      <c r="J7">
        <v>4.5137999999999998</v>
      </c>
      <c r="K7">
        <v>2.1855000000000002</v>
      </c>
      <c r="M7">
        <v>1.5</v>
      </c>
      <c r="N7">
        <v>6.1734999999999998</v>
      </c>
      <c r="O7">
        <v>1.7918000000000001</v>
      </c>
      <c r="Q7">
        <v>1.5</v>
      </c>
      <c r="R7">
        <v>8.5800999999999998</v>
      </c>
      <c r="S7">
        <v>1.6939</v>
      </c>
      <c r="U7">
        <v>1.5</v>
      </c>
      <c r="V7">
        <v>8.0439000000000007</v>
      </c>
      <c r="W7">
        <v>2.4407000000000001</v>
      </c>
      <c r="Y7">
        <v>1.5</v>
      </c>
      <c r="Z7">
        <v>6.2394999999999996</v>
      </c>
      <c r="AA7">
        <v>3.8367</v>
      </c>
      <c r="AC7">
        <v>1.5</v>
      </c>
      <c r="AD7">
        <v>6.3445</v>
      </c>
      <c r="AE7">
        <v>16.898</v>
      </c>
    </row>
    <row r="8" spans="1:31" x14ac:dyDescent="0.25">
      <c r="A8">
        <v>2.5</v>
      </c>
      <c r="B8">
        <v>7.0740999999999996</v>
      </c>
      <c r="C8">
        <v>14.7315</v>
      </c>
      <c r="E8">
        <v>2.5</v>
      </c>
      <c r="F8">
        <v>6.7058999999999997</v>
      </c>
      <c r="G8">
        <v>8.2148000000000003</v>
      </c>
      <c r="I8">
        <v>2.5</v>
      </c>
      <c r="J8">
        <v>4.8914999999999997</v>
      </c>
      <c r="K8">
        <v>2.1162000000000001</v>
      </c>
      <c r="M8">
        <v>2.5</v>
      </c>
      <c r="N8">
        <v>5.3493000000000004</v>
      </c>
      <c r="O8">
        <v>2.2484999999999999</v>
      </c>
      <c r="Q8">
        <v>2.5</v>
      </c>
      <c r="R8">
        <v>9.9975000000000005</v>
      </c>
      <c r="S8">
        <v>1.7371000000000001</v>
      </c>
      <c r="U8">
        <v>2.5</v>
      </c>
      <c r="V8">
        <v>7.9463999999999997</v>
      </c>
      <c r="W8">
        <v>6.0815000000000001</v>
      </c>
      <c r="Y8">
        <v>2.5</v>
      </c>
      <c r="Z8">
        <v>6.7889999999999997</v>
      </c>
      <c r="AA8">
        <v>2.9769999999999999</v>
      </c>
      <c r="AC8">
        <v>2.5</v>
      </c>
      <c r="AD8">
        <v>8.4239999999999995</v>
      </c>
      <c r="AE8">
        <v>32.031999999999996</v>
      </c>
    </row>
    <row r="9" spans="1:31" x14ac:dyDescent="0.25">
      <c r="A9">
        <v>3.5</v>
      </c>
      <c r="B9">
        <v>6.8883999999999999</v>
      </c>
      <c r="C9">
        <v>11.5966</v>
      </c>
      <c r="E9">
        <v>3.5</v>
      </c>
      <c r="F9">
        <v>6.0763999999999996</v>
      </c>
      <c r="G9">
        <v>7.7812000000000001</v>
      </c>
      <c r="I9">
        <v>3.5</v>
      </c>
      <c r="J9">
        <v>4.8113999999999999</v>
      </c>
      <c r="K9">
        <v>1.9219999999999999</v>
      </c>
      <c r="M9">
        <v>3.5</v>
      </c>
      <c r="N9">
        <v>6.4307999999999996</v>
      </c>
      <c r="O9">
        <v>2.2248000000000001</v>
      </c>
      <c r="Q9">
        <v>3.5</v>
      </c>
      <c r="R9">
        <v>6.7538</v>
      </c>
      <c r="S9">
        <v>1.7512000000000001</v>
      </c>
      <c r="U9">
        <v>3.5</v>
      </c>
      <c r="V9">
        <v>16.018799999999999</v>
      </c>
      <c r="W9">
        <v>6.8350999999999997</v>
      </c>
      <c r="Y9">
        <v>3.5</v>
      </c>
      <c r="Z9">
        <v>7.6516999999999999</v>
      </c>
      <c r="AA9">
        <v>2.5352000000000001</v>
      </c>
      <c r="AC9">
        <v>3.5</v>
      </c>
      <c r="AD9">
        <v>7.5065999999999997</v>
      </c>
      <c r="AE9">
        <v>29.319800000000001</v>
      </c>
    </row>
    <row r="10" spans="1:31" x14ac:dyDescent="0.25">
      <c r="A10">
        <v>4.5</v>
      </c>
      <c r="B10">
        <v>7.2858999999999998</v>
      </c>
      <c r="C10">
        <v>12.9307</v>
      </c>
      <c r="E10">
        <v>4.5</v>
      </c>
      <c r="F10">
        <v>4.8212999999999999</v>
      </c>
      <c r="G10">
        <v>5.8666999999999998</v>
      </c>
      <c r="I10">
        <v>4.5</v>
      </c>
      <c r="J10">
        <v>4.6039000000000003</v>
      </c>
      <c r="K10">
        <v>1.9824999999999999</v>
      </c>
      <c r="M10">
        <v>4.5</v>
      </c>
      <c r="N10">
        <v>7.2746000000000004</v>
      </c>
      <c r="O10">
        <v>1.7256</v>
      </c>
      <c r="Q10">
        <v>4.5</v>
      </c>
      <c r="R10">
        <v>5.8490000000000002</v>
      </c>
      <c r="S10">
        <v>1.7750999999999999</v>
      </c>
      <c r="U10">
        <v>4.5</v>
      </c>
      <c r="V10">
        <v>17.750900000000001</v>
      </c>
      <c r="W10">
        <v>3.4521999999999999</v>
      </c>
      <c r="Y10">
        <v>4.5</v>
      </c>
      <c r="Z10">
        <v>8.3163</v>
      </c>
      <c r="AA10">
        <v>2.2755000000000001</v>
      </c>
      <c r="AC10">
        <v>4.5</v>
      </c>
      <c r="AD10">
        <v>7.8064999999999998</v>
      </c>
      <c r="AE10">
        <v>24.224499999999999</v>
      </c>
    </row>
    <row r="11" spans="1:31" x14ac:dyDescent="0.25">
      <c r="A11">
        <v>5.5</v>
      </c>
      <c r="B11">
        <v>5.9279999999999999</v>
      </c>
      <c r="C11">
        <v>7.3841999999999999</v>
      </c>
      <c r="E11">
        <v>5.5</v>
      </c>
      <c r="F11">
        <v>6.7629000000000001</v>
      </c>
      <c r="G11">
        <v>5.9577999999999998</v>
      </c>
      <c r="I11">
        <v>5.5</v>
      </c>
      <c r="J11">
        <v>4.8958000000000004</v>
      </c>
      <c r="K11">
        <v>1.8308</v>
      </c>
      <c r="M11">
        <v>5.5</v>
      </c>
      <c r="N11">
        <v>8.6473999999999993</v>
      </c>
      <c r="O11">
        <v>1.8190999999999999</v>
      </c>
      <c r="Q11">
        <v>5.5</v>
      </c>
      <c r="R11">
        <v>7.8539000000000003</v>
      </c>
      <c r="S11">
        <v>1.7431000000000001</v>
      </c>
      <c r="U11">
        <v>5.5</v>
      </c>
      <c r="V11">
        <v>17.476900000000001</v>
      </c>
      <c r="W11">
        <v>1.9311</v>
      </c>
      <c r="Y11">
        <v>5.5</v>
      </c>
      <c r="Z11">
        <v>8.6992999999999991</v>
      </c>
      <c r="AA11">
        <v>2.2313999999999998</v>
      </c>
      <c r="AC11">
        <v>5.5</v>
      </c>
      <c r="AD11">
        <v>12.0703</v>
      </c>
      <c r="AE11">
        <v>24.3096</v>
      </c>
    </row>
    <row r="13" spans="1:31" x14ac:dyDescent="0.25">
      <c r="A13" t="s">
        <v>14</v>
      </c>
      <c r="B13">
        <f>AVERAGE(B6:B11)</f>
        <v>6.1696</v>
      </c>
      <c r="C13">
        <f>AVERAGE(C6:C11)</f>
        <v>13.957066666666668</v>
      </c>
      <c r="E13" t="s">
        <v>14</v>
      </c>
      <c r="F13">
        <f t="shared" ref="D13:AE13" si="0">AVERAGE(F6:F11)</f>
        <v>6.2680833333333332</v>
      </c>
      <c r="G13">
        <f t="shared" si="0"/>
        <v>7.181566666666666</v>
      </c>
      <c r="I13" t="s">
        <v>14</v>
      </c>
      <c r="J13">
        <f t="shared" si="0"/>
        <v>4.4306333333333336</v>
      </c>
      <c r="K13">
        <f t="shared" si="0"/>
        <v>2.1287666666666669</v>
      </c>
      <c r="M13" t="s">
        <v>14</v>
      </c>
      <c r="N13">
        <f t="shared" si="0"/>
        <v>6.1361666666666652</v>
      </c>
      <c r="O13">
        <f t="shared" si="0"/>
        <v>2.0415833333333335</v>
      </c>
      <c r="Q13" t="s">
        <v>14</v>
      </c>
      <c r="R13">
        <f t="shared" si="0"/>
        <v>7.5898166666666675</v>
      </c>
      <c r="S13">
        <f t="shared" si="0"/>
        <v>1.74095</v>
      </c>
      <c r="U13" t="s">
        <v>14</v>
      </c>
      <c r="V13">
        <f t="shared" si="0"/>
        <v>12.533133333333334</v>
      </c>
      <c r="W13">
        <f t="shared" si="0"/>
        <v>3.8411833333333338</v>
      </c>
      <c r="Y13" t="s">
        <v>14</v>
      </c>
      <c r="Z13">
        <f t="shared" si="0"/>
        <v>7.2555166666666659</v>
      </c>
      <c r="AA13">
        <f t="shared" si="0"/>
        <v>3.9890000000000003</v>
      </c>
      <c r="AC13" t="s">
        <v>14</v>
      </c>
      <c r="AD13">
        <f t="shared" si="0"/>
        <v>8.1445666666666678</v>
      </c>
      <c r="AE13">
        <f t="shared" si="0"/>
        <v>23.784699999999997</v>
      </c>
    </row>
    <row r="14" spans="1:31" x14ac:dyDescent="0.25">
      <c r="A14" t="s">
        <v>15</v>
      </c>
      <c r="B14">
        <f>_xlfn.STDEV.P(B6:B11)</f>
        <v>1.2353105156194499</v>
      </c>
      <c r="C14">
        <f>_xlfn.STDEV.P(C6:C11)</f>
        <v>9.9579283403839707</v>
      </c>
      <c r="E14" t="s">
        <v>15</v>
      </c>
      <c r="F14">
        <f t="shared" ref="D14:AE14" si="1">_xlfn.STDEV.P(F6:F11)</f>
        <v>0.73035005400758923</v>
      </c>
      <c r="G14">
        <f t="shared" si="1"/>
        <v>0.92960535832266855</v>
      </c>
      <c r="I14" t="s">
        <v>15</v>
      </c>
      <c r="J14">
        <f t="shared" si="1"/>
        <v>0.71348882884659603</v>
      </c>
      <c r="K14">
        <f t="shared" si="1"/>
        <v>0.29567826358316313</v>
      </c>
      <c r="M14" t="s">
        <v>15</v>
      </c>
      <c r="N14">
        <f t="shared" si="1"/>
        <v>1.7567118476163257</v>
      </c>
      <c r="O14">
        <f t="shared" si="1"/>
        <v>0.27282954029128526</v>
      </c>
      <c r="Q14" t="s">
        <v>15</v>
      </c>
      <c r="R14">
        <f t="shared" si="1"/>
        <v>1.3996667382114714</v>
      </c>
      <c r="S14">
        <f t="shared" si="1"/>
        <v>2.4232743000604226E-2</v>
      </c>
      <c r="U14" t="s">
        <v>15</v>
      </c>
      <c r="V14">
        <f t="shared" si="1"/>
        <v>4.5808169346622947</v>
      </c>
      <c r="W14">
        <f t="shared" si="1"/>
        <v>1.9191529662993387</v>
      </c>
      <c r="Y14" t="s">
        <v>15</v>
      </c>
      <c r="Z14">
        <f t="shared" si="1"/>
        <v>1.0510311609980432</v>
      </c>
      <c r="AA14">
        <f t="shared" si="1"/>
        <v>2.7768228361444556</v>
      </c>
      <c r="AC14" t="s">
        <v>15</v>
      </c>
      <c r="AD14">
        <f t="shared" si="1"/>
        <v>1.8838447951522479</v>
      </c>
      <c r="AE14">
        <f t="shared" si="1"/>
        <v>5.892604947446153</v>
      </c>
    </row>
    <row r="15" spans="1:31" x14ac:dyDescent="0.25">
      <c r="A15" t="s">
        <v>16</v>
      </c>
      <c r="B15">
        <f>B14*2</f>
        <v>2.4706210312388999</v>
      </c>
      <c r="C15">
        <f>C14*2</f>
        <v>19.915856680767941</v>
      </c>
      <c r="E15" t="s">
        <v>16</v>
      </c>
      <c r="F15">
        <f t="shared" ref="D15:AE15" si="2">F14*2</f>
        <v>1.4607001080151785</v>
      </c>
      <c r="G15">
        <f t="shared" si="2"/>
        <v>1.8592107166453371</v>
      </c>
      <c r="I15" t="s">
        <v>16</v>
      </c>
      <c r="J15">
        <f t="shared" si="2"/>
        <v>1.4269776576931921</v>
      </c>
      <c r="K15">
        <f t="shared" si="2"/>
        <v>0.59135652716632625</v>
      </c>
      <c r="M15" t="s">
        <v>16</v>
      </c>
      <c r="N15">
        <f t="shared" si="2"/>
        <v>3.5134236952326514</v>
      </c>
      <c r="O15">
        <f t="shared" si="2"/>
        <v>0.54565908058257051</v>
      </c>
      <c r="Q15" t="s">
        <v>16</v>
      </c>
      <c r="R15">
        <f t="shared" si="2"/>
        <v>2.7993334764229427</v>
      </c>
      <c r="S15">
        <f t="shared" si="2"/>
        <v>4.8465486001208452E-2</v>
      </c>
      <c r="U15" t="s">
        <v>16</v>
      </c>
      <c r="V15">
        <f t="shared" si="2"/>
        <v>9.1616338693245893</v>
      </c>
      <c r="W15">
        <f t="shared" si="2"/>
        <v>3.8383059325986775</v>
      </c>
      <c r="Y15" t="s">
        <v>16</v>
      </c>
      <c r="Z15">
        <f t="shared" si="2"/>
        <v>2.1020623219960863</v>
      </c>
      <c r="AA15">
        <f t="shared" si="2"/>
        <v>5.5536456722889112</v>
      </c>
      <c r="AC15" t="s">
        <v>16</v>
      </c>
      <c r="AD15">
        <f t="shared" si="2"/>
        <v>3.7676895903044958</v>
      </c>
      <c r="AE15">
        <f t="shared" si="2"/>
        <v>11.785209894892306</v>
      </c>
    </row>
    <row r="16" spans="1:31" x14ac:dyDescent="0.25">
      <c r="A16" t="s">
        <v>17</v>
      </c>
      <c r="B16">
        <f>B13+B15</f>
        <v>8.6402210312388998</v>
      </c>
      <c r="C16">
        <f>C13+C15</f>
        <v>33.872923347434607</v>
      </c>
      <c r="E16" t="s">
        <v>17</v>
      </c>
      <c r="F16">
        <f t="shared" ref="D16:AE16" si="3">F13+F15</f>
        <v>7.7287834413485115</v>
      </c>
      <c r="G16">
        <f t="shared" si="3"/>
        <v>9.0407773833120029</v>
      </c>
      <c r="I16" t="s">
        <v>17</v>
      </c>
      <c r="J16">
        <f t="shared" si="3"/>
        <v>5.8576109910265259</v>
      </c>
      <c r="K16">
        <f t="shared" si="3"/>
        <v>2.7201231938329933</v>
      </c>
      <c r="M16" t="s">
        <v>17</v>
      </c>
      <c r="N16">
        <f t="shared" si="3"/>
        <v>9.6495903618993175</v>
      </c>
      <c r="O16">
        <f t="shared" si="3"/>
        <v>2.587242413915904</v>
      </c>
      <c r="Q16" t="s">
        <v>17</v>
      </c>
      <c r="R16">
        <f t="shared" si="3"/>
        <v>10.38915014308961</v>
      </c>
      <c r="S16">
        <f t="shared" si="3"/>
        <v>1.7894154860012084</v>
      </c>
      <c r="U16" t="s">
        <v>17</v>
      </c>
      <c r="V16">
        <f t="shared" si="3"/>
        <v>21.694767202657921</v>
      </c>
      <c r="W16">
        <f t="shared" si="3"/>
        <v>7.6794892659320109</v>
      </c>
      <c r="Y16" t="s">
        <v>17</v>
      </c>
      <c r="Z16">
        <f t="shared" si="3"/>
        <v>9.3575789886627518</v>
      </c>
      <c r="AA16">
        <f t="shared" si="3"/>
        <v>9.542645672288911</v>
      </c>
      <c r="AC16" t="s">
        <v>17</v>
      </c>
      <c r="AD16">
        <f t="shared" si="3"/>
        <v>11.912256256971164</v>
      </c>
      <c r="AE16">
        <f t="shared" si="3"/>
        <v>35.569909894892305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5.3112999999999992</v>
      </c>
      <c r="M27">
        <f>AVERAGE(C5,G5,K5,O5,S5,W5,AA5,AE5)</f>
        <v>5.9164750000000002</v>
      </c>
      <c r="P27">
        <f>L28-L27</f>
        <v>0.12685000000000102</v>
      </c>
      <c r="Q27">
        <f>M28-M27</f>
        <v>-0.25158749999999941</v>
      </c>
      <c r="S27">
        <v>0.5</v>
      </c>
      <c r="T27">
        <f>P27/L27*100</f>
        <v>2.3883041816504629</v>
      </c>
      <c r="U27">
        <f>Q27/M27*100</f>
        <v>-4.252320849830336</v>
      </c>
      <c r="Y27">
        <f>L27</f>
        <v>5.3112999999999992</v>
      </c>
      <c r="Z27">
        <f>M27</f>
        <v>5.9164750000000002</v>
      </c>
      <c r="AB27">
        <f>T27</f>
        <v>2.3883041816504629</v>
      </c>
      <c r="AC27">
        <f>T28</f>
        <v>23.08992148814793</v>
      </c>
      <c r="AD27">
        <f>T29</f>
        <v>34.566160826916203</v>
      </c>
      <c r="AE27">
        <f>T30</f>
        <v>46.239856532299065</v>
      </c>
      <c r="AF27">
        <f>T31</f>
        <v>49.935985540263225</v>
      </c>
      <c r="AG27">
        <f>T32</f>
        <v>70.237277126127353</v>
      </c>
      <c r="AH27">
        <f>U27</f>
        <v>-4.252320849830336</v>
      </c>
      <c r="AI27">
        <f>U28</f>
        <v>50.269797472312483</v>
      </c>
      <c r="AJ27">
        <f>U29</f>
        <v>48.18494120232063</v>
      </c>
      <c r="AK27">
        <f>U30</f>
        <v>35.143603243485359</v>
      </c>
      <c r="AL27">
        <f>U31</f>
        <v>14.580049776260347</v>
      </c>
      <c r="AM27">
        <f>U32</f>
        <v>-0.26345923882042149</v>
      </c>
    </row>
    <row r="28" spans="11:39" x14ac:dyDescent="0.25">
      <c r="K28">
        <v>0.5</v>
      </c>
      <c r="L28">
        <f>AVERAGE(B6,F6,J6,N6,R6,V6,Z6,AD6)</f>
        <v>5.4381500000000003</v>
      </c>
      <c r="M28">
        <f>AVERAGE(C6,G6,K6,O6,S6,W6,AA6,AE6)</f>
        <v>5.6648875000000007</v>
      </c>
      <c r="P28">
        <f>L29-L27</f>
        <v>1.2263750000000009</v>
      </c>
      <c r="Q28">
        <f>M29-M27</f>
        <v>2.9741999999999997</v>
      </c>
      <c r="S28">
        <v>1.5</v>
      </c>
      <c r="T28">
        <f>P28/L27*100</f>
        <v>23.08992148814793</v>
      </c>
      <c r="U28">
        <f>Q28/M27*100</f>
        <v>50.269797472312483</v>
      </c>
    </row>
    <row r="29" spans="11:39" x14ac:dyDescent="0.25">
      <c r="K29">
        <v>1.5</v>
      </c>
      <c r="L29">
        <f>AVERAGE(B7,F7,J7,N7,R7,V7,Z7,AD7)</f>
        <v>6.5376750000000001</v>
      </c>
      <c r="M29">
        <f>AVERAGE(C7,G7,K7,O7,S7,W7,AA7,AE7)</f>
        <v>8.8906749999999999</v>
      </c>
      <c r="P29">
        <f>L30-L27</f>
        <v>1.8359125000000001</v>
      </c>
      <c r="Q29">
        <f>M30-M27</f>
        <v>2.8508499999999994</v>
      </c>
      <c r="S29">
        <v>2.5</v>
      </c>
      <c r="T29">
        <f>P29/L27*100</f>
        <v>34.566160826916203</v>
      </c>
      <c r="U29">
        <f>Q29/M27*100</f>
        <v>48.18494120232063</v>
      </c>
    </row>
    <row r="30" spans="11:39" x14ac:dyDescent="0.25">
      <c r="K30">
        <v>2.5</v>
      </c>
      <c r="L30">
        <f>AVERAGE(B8,F8,J8,N8,R8,V8,Z8,AD8)</f>
        <v>7.1472124999999993</v>
      </c>
      <c r="M30">
        <f>AVERAGE(C8,G8,K8,O8,S8,W8,AA8,AE8)</f>
        <v>8.7673249999999996</v>
      </c>
      <c r="P30">
        <f>L31-L27</f>
        <v>2.4559375000000001</v>
      </c>
      <c r="Q30">
        <f>M31-M27</f>
        <v>2.0792625000000005</v>
      </c>
      <c r="S30">
        <v>3.5</v>
      </c>
      <c r="T30">
        <f>P30/L27*100</f>
        <v>46.239856532299065</v>
      </c>
      <c r="U30">
        <f>Q30/M27*100</f>
        <v>35.143603243485359</v>
      </c>
    </row>
    <row r="31" spans="11:39" x14ac:dyDescent="0.25">
      <c r="K31">
        <v>3.5</v>
      </c>
      <c r="L31">
        <f>AVERAGE(B9,F9,J9,N9,R9,V9,Z9,AD9)</f>
        <v>7.7672374999999994</v>
      </c>
      <c r="M31">
        <f>AVERAGE(C9,G9,K9,O9,S9,W9,AA9,AE9)</f>
        <v>7.9957375000000006</v>
      </c>
      <c r="P31">
        <f>L32-L27</f>
        <v>2.6522500000000004</v>
      </c>
      <c r="Q31">
        <f>M32-M27</f>
        <v>0.86262499999999953</v>
      </c>
      <c r="S31">
        <v>4.5</v>
      </c>
      <c r="T31">
        <f>P31/L27*100</f>
        <v>49.935985540263225</v>
      </c>
      <c r="U31">
        <f>Q31/M27*100</f>
        <v>14.580049776260347</v>
      </c>
    </row>
    <row r="32" spans="11:39" x14ac:dyDescent="0.25">
      <c r="K32">
        <v>4.5</v>
      </c>
      <c r="L32">
        <f>AVERAGE(B10,F10,J10,N10,R10,V10,Z10,AD10)</f>
        <v>7.9635499999999997</v>
      </c>
      <c r="M32">
        <f>AVERAGE(C10,G10,K10,O10,S10,W10,AA10,AE10)</f>
        <v>6.7790999999999997</v>
      </c>
      <c r="P32">
        <f>L33-L27</f>
        <v>3.7305125000000015</v>
      </c>
      <c r="Q32">
        <f>M33-M27</f>
        <v>-1.5587500000000531E-2</v>
      </c>
      <c r="S32">
        <v>5.5</v>
      </c>
      <c r="T32">
        <f>P32/L27*100</f>
        <v>70.237277126127353</v>
      </c>
      <c r="U32">
        <f>Q32/M27*100</f>
        <v>-0.26345923882042149</v>
      </c>
    </row>
    <row r="33" spans="1:13" x14ac:dyDescent="0.25">
      <c r="K33">
        <v>5.5</v>
      </c>
      <c r="L33">
        <f>AVERAGE(B11,F11,J11,N11,R11,V11,Z11,AD11)</f>
        <v>9.0418125000000007</v>
      </c>
      <c r="M33">
        <f>AVERAGE(C11,G11,K11,O11,S11,W11,AA11,AE11)</f>
        <v>5.9008874999999996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3.1143999999999998</v>
      </c>
      <c r="C42">
        <f>C5</f>
        <v>2.7757000000000001</v>
      </c>
    </row>
    <row r="43" spans="1:13" x14ac:dyDescent="0.25">
      <c r="A43" s="1">
        <v>2</v>
      </c>
      <c r="B43">
        <f>F5</f>
        <v>5.6258999999999997</v>
      </c>
      <c r="C43">
        <f>G5</f>
        <v>9.0988000000000007</v>
      </c>
    </row>
    <row r="44" spans="1:13" x14ac:dyDescent="0.25">
      <c r="A44" s="1">
        <v>3</v>
      </c>
      <c r="B44">
        <f>J5</f>
        <v>2.5777000000000001</v>
      </c>
      <c r="C44">
        <f>K5</f>
        <v>3.3184</v>
      </c>
    </row>
    <row r="45" spans="1:13" x14ac:dyDescent="0.25">
      <c r="A45" s="1">
        <v>4</v>
      </c>
      <c r="B45">
        <f>N5</f>
        <v>5.702</v>
      </c>
      <c r="C45">
        <f>O5</f>
        <v>1.8754999999999999</v>
      </c>
    </row>
    <row r="46" spans="1:13" x14ac:dyDescent="0.25">
      <c r="A46" s="1">
        <v>5</v>
      </c>
      <c r="B46">
        <f>R5</f>
        <v>4.2793999999999999</v>
      </c>
      <c r="C46">
        <f>S5</f>
        <v>2.0424000000000002</v>
      </c>
    </row>
    <row r="47" spans="1:13" x14ac:dyDescent="0.25">
      <c r="A47" s="1">
        <v>6</v>
      </c>
      <c r="B47">
        <f>V5</f>
        <v>8.1288999999999998</v>
      </c>
      <c r="C47">
        <f>W5</f>
        <v>2.3567999999999998</v>
      </c>
    </row>
    <row r="48" spans="1:13" x14ac:dyDescent="0.25">
      <c r="A48" s="1">
        <v>7</v>
      </c>
      <c r="B48">
        <f>Z5</f>
        <v>6.8446999999999996</v>
      </c>
      <c r="C48">
        <f>AA5</f>
        <v>7.8935000000000004</v>
      </c>
    </row>
    <row r="49" spans="1:3" x14ac:dyDescent="0.25">
      <c r="A49" s="1">
        <v>8</v>
      </c>
      <c r="B49">
        <f>AD5</f>
        <v>6.2173999999999996</v>
      </c>
      <c r="C49">
        <f>AE5</f>
        <v>17.970700000000001</v>
      </c>
    </row>
    <row r="51" spans="1:3" x14ac:dyDescent="0.25">
      <c r="A51" t="s">
        <v>28</v>
      </c>
      <c r="B51">
        <f>AVERAGE(B42:B49)</f>
        <v>5.3112999999999992</v>
      </c>
      <c r="C51">
        <f>AVERAGE(C42:C49)</f>
        <v>5.9164750000000002</v>
      </c>
    </row>
    <row r="52" spans="1:3" x14ac:dyDescent="0.25">
      <c r="A52" t="s">
        <v>15</v>
      </c>
      <c r="B52">
        <f>_xlfn.STDEV.P(B42:B49)</f>
        <v>1.7580734612068991</v>
      </c>
      <c r="C52">
        <f>_xlfn.STDEV.P(C42:C49)</f>
        <v>5.2436133066212092</v>
      </c>
    </row>
    <row r="53" spans="1:3" x14ac:dyDescent="0.25">
      <c r="A53" t="s">
        <v>29</v>
      </c>
      <c r="B53">
        <f>1.5*B52</f>
        <v>2.6371101918103488</v>
      </c>
      <c r="C53">
        <f>1.5*C52</f>
        <v>7.8654199599318133</v>
      </c>
    </row>
    <row r="54" spans="1:3" x14ac:dyDescent="0.25">
      <c r="A54" t="s">
        <v>16</v>
      </c>
      <c r="B54">
        <f>2*B52</f>
        <v>3.5161469224137982</v>
      </c>
      <c r="C54">
        <f>2*C52</f>
        <v>10.487226613242418</v>
      </c>
    </row>
    <row r="55" spans="1:3" x14ac:dyDescent="0.25">
      <c r="A55" t="s">
        <v>30</v>
      </c>
      <c r="B55">
        <f>B51+B53</f>
        <v>7.948410191810348</v>
      </c>
      <c r="C55">
        <f>C51+C53</f>
        <v>13.781894959931813</v>
      </c>
    </row>
    <row r="56" spans="1:3" x14ac:dyDescent="0.25">
      <c r="A56" t="s">
        <v>17</v>
      </c>
      <c r="B56">
        <f>B51+B54</f>
        <v>8.827446922413797</v>
      </c>
      <c r="C56">
        <f>C51+C54</f>
        <v>16.403701613242418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2015-05-19T01:10:23Z</dcterms:created>
  <dcterms:modified xsi:type="dcterms:W3CDTF">2015-05-28T01:48:04Z</dcterms:modified>
</cp:coreProperties>
</file>