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2415" yWindow="0" windowWidth="29040" windowHeight="16440"/>
  </bookViews>
  <sheets>
    <sheet name="626_H" sheetId="1" r:id="rId1"/>
    <sheet name="727_A" sheetId="4" r:id="rId2"/>
    <sheet name="828_F" sheetId="5" r:id="rId3"/>
    <sheet name="929_S" sheetId="6" r:id="rId4"/>
    <sheet name="Sheet2" sheetId="2" r:id="rId5"/>
    <sheet name="Sheet3" sheetId="3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1" i="6" l="1"/>
  <c r="Q3" i="6"/>
  <c r="Q4" i="6"/>
  <c r="Q5" i="6"/>
  <c r="Q6" i="6"/>
  <c r="Q7" i="6"/>
  <c r="Q8" i="6"/>
  <c r="Q9" i="6"/>
  <c r="Q11" i="6"/>
  <c r="Q12" i="6"/>
  <c r="Q13" i="6"/>
  <c r="Q15" i="6"/>
  <c r="Q16" i="6"/>
  <c r="Q17" i="6"/>
  <c r="Q18" i="6"/>
  <c r="Q21" i="6"/>
  <c r="Q22" i="6"/>
  <c r="Q23" i="6"/>
  <c r="Q24" i="6"/>
  <c r="Q25" i="6"/>
  <c r="Q27" i="6"/>
  <c r="Q29" i="6"/>
  <c r="Q31" i="6"/>
  <c r="Q32" i="6"/>
  <c r="Q33" i="6"/>
  <c r="Q34" i="6"/>
  <c r="Q35" i="6"/>
  <c r="Q37" i="6"/>
  <c r="Q39" i="6"/>
  <c r="Q41" i="6"/>
  <c r="Q43" i="6"/>
  <c r="Q44" i="6"/>
  <c r="Q45" i="6"/>
  <c r="Q47" i="6"/>
  <c r="Q50" i="6"/>
  <c r="Q51" i="6"/>
  <c r="Q52" i="6"/>
  <c r="Q53" i="6"/>
  <c r="Q54" i="6"/>
  <c r="Q56" i="6"/>
  <c r="Q57" i="6"/>
  <c r="Q59" i="6"/>
  <c r="Q60" i="6"/>
  <c r="Q61" i="6"/>
  <c r="Q64" i="6"/>
  <c r="Q65" i="6"/>
  <c r="Q67" i="6"/>
  <c r="Q68" i="6"/>
  <c r="Q69" i="6"/>
  <c r="Q70" i="6"/>
  <c r="P3" i="6"/>
  <c r="P4" i="6"/>
  <c r="P5" i="6"/>
  <c r="P6" i="6"/>
  <c r="P7" i="6"/>
  <c r="P8" i="6"/>
  <c r="P9" i="6"/>
  <c r="P11" i="6"/>
  <c r="P12" i="6"/>
  <c r="P13" i="6"/>
  <c r="P15" i="6"/>
  <c r="P16" i="6"/>
  <c r="P17" i="6"/>
  <c r="P18" i="6"/>
  <c r="P21" i="6"/>
  <c r="P22" i="6"/>
  <c r="P23" i="6"/>
  <c r="P24" i="6"/>
  <c r="P25" i="6"/>
  <c r="P27" i="6"/>
  <c r="P29" i="6"/>
  <c r="P31" i="6"/>
  <c r="P32" i="6"/>
  <c r="P33" i="6"/>
  <c r="P34" i="6"/>
  <c r="P35" i="6"/>
  <c r="P37" i="6"/>
  <c r="P39" i="6"/>
  <c r="P43" i="6"/>
  <c r="P44" i="6"/>
  <c r="P45" i="6"/>
  <c r="P47" i="6"/>
  <c r="P50" i="6"/>
  <c r="P51" i="6"/>
  <c r="P52" i="6"/>
  <c r="P53" i="6"/>
  <c r="P54" i="6"/>
  <c r="P56" i="6"/>
  <c r="P57" i="6"/>
  <c r="P59" i="6"/>
  <c r="P60" i="6"/>
  <c r="P61" i="6"/>
  <c r="P64" i="6"/>
  <c r="P65" i="6"/>
  <c r="P67" i="6"/>
  <c r="P68" i="6"/>
  <c r="P69" i="6"/>
  <c r="P70" i="6"/>
  <c r="Q2" i="6"/>
  <c r="P2" i="6"/>
  <c r="P3" i="5"/>
  <c r="P4" i="5"/>
  <c r="P5" i="5"/>
  <c r="P6" i="5"/>
  <c r="P7" i="5"/>
  <c r="P8" i="5"/>
  <c r="P9" i="5"/>
  <c r="P11" i="5"/>
  <c r="P12" i="5"/>
  <c r="P13" i="5"/>
  <c r="P15" i="5"/>
  <c r="P16" i="5"/>
  <c r="P17" i="5"/>
  <c r="P18" i="5"/>
  <c r="P21" i="5"/>
  <c r="P22" i="5"/>
  <c r="P23" i="5"/>
  <c r="P24" i="5"/>
  <c r="P25" i="5"/>
  <c r="P27" i="5"/>
  <c r="P29" i="5"/>
  <c r="P31" i="5"/>
  <c r="P32" i="5"/>
  <c r="P33" i="5"/>
  <c r="P34" i="5"/>
  <c r="P35" i="5"/>
  <c r="P37" i="5"/>
  <c r="P39" i="5"/>
  <c r="P41" i="5"/>
  <c r="P43" i="5"/>
  <c r="P44" i="5"/>
  <c r="P45" i="5"/>
  <c r="P47" i="5"/>
  <c r="P50" i="5"/>
  <c r="P51" i="5"/>
  <c r="P52" i="5"/>
  <c r="P53" i="5"/>
  <c r="P54" i="5"/>
  <c r="P56" i="5"/>
  <c r="P57" i="5"/>
  <c r="P59" i="5"/>
  <c r="P60" i="5"/>
  <c r="P61" i="5"/>
  <c r="P63" i="5"/>
  <c r="P64" i="5"/>
  <c r="P65" i="5"/>
  <c r="P67" i="5"/>
  <c r="P68" i="5"/>
  <c r="P69" i="5"/>
  <c r="P70" i="5"/>
  <c r="O3" i="5"/>
  <c r="O4" i="5"/>
  <c r="O5" i="5"/>
  <c r="O6" i="5"/>
  <c r="O7" i="5"/>
  <c r="O8" i="5"/>
  <c r="O9" i="5"/>
  <c r="O11" i="5"/>
  <c r="O12" i="5"/>
  <c r="O13" i="5"/>
  <c r="O15" i="5"/>
  <c r="O16" i="5"/>
  <c r="O17" i="5"/>
  <c r="O18" i="5"/>
  <c r="O21" i="5"/>
  <c r="O22" i="5"/>
  <c r="O23" i="5"/>
  <c r="O24" i="5"/>
  <c r="O27" i="5"/>
  <c r="O29" i="5"/>
  <c r="O31" i="5"/>
  <c r="O32" i="5"/>
  <c r="O33" i="5"/>
  <c r="O34" i="5"/>
  <c r="O35" i="5"/>
  <c r="O37" i="5"/>
  <c r="O39" i="5"/>
  <c r="O41" i="5"/>
  <c r="O43" i="5"/>
  <c r="O44" i="5"/>
  <c r="O45" i="5"/>
  <c r="O47" i="5"/>
  <c r="O50" i="5"/>
  <c r="O51" i="5"/>
  <c r="O52" i="5"/>
  <c r="O53" i="5"/>
  <c r="O54" i="5"/>
  <c r="O56" i="5"/>
  <c r="O57" i="5"/>
  <c r="O59" i="5"/>
  <c r="O60" i="5"/>
  <c r="O61" i="5"/>
  <c r="O63" i="5"/>
  <c r="O64" i="5"/>
  <c r="O67" i="5"/>
  <c r="O68" i="5"/>
  <c r="O69" i="5"/>
  <c r="O70" i="5"/>
  <c r="P2" i="5"/>
  <c r="O65" i="5"/>
  <c r="O25" i="5"/>
  <c r="O2" i="5"/>
  <c r="P3" i="4"/>
  <c r="P4" i="4"/>
  <c r="P5" i="4"/>
  <c r="P6" i="4"/>
  <c r="P7" i="4"/>
  <c r="P11" i="4"/>
  <c r="P12" i="4"/>
  <c r="P13" i="4"/>
  <c r="P15" i="4"/>
  <c r="P16" i="4"/>
  <c r="P17" i="4"/>
  <c r="P18" i="4"/>
  <c r="P22" i="4"/>
  <c r="P23" i="4"/>
  <c r="P24" i="4"/>
  <c r="P25" i="4"/>
  <c r="P27" i="4"/>
  <c r="P29" i="4"/>
  <c r="P31" i="4"/>
  <c r="P32" i="4"/>
  <c r="P33" i="4"/>
  <c r="P34" i="4"/>
  <c r="P35" i="4"/>
  <c r="P37" i="4"/>
  <c r="P39" i="4"/>
  <c r="P41" i="4"/>
  <c r="P43" i="4"/>
  <c r="P44" i="4"/>
  <c r="P45" i="4"/>
  <c r="P47" i="4"/>
  <c r="P50" i="4"/>
  <c r="P51" i="4"/>
  <c r="P52" i="4"/>
  <c r="P53" i="4"/>
  <c r="P54" i="4"/>
  <c r="P56" i="4"/>
  <c r="P57" i="4"/>
  <c r="P59" i="4"/>
  <c r="P60" i="4"/>
  <c r="P61" i="4"/>
  <c r="P63" i="4"/>
  <c r="P64" i="4"/>
  <c r="P65" i="4"/>
  <c r="P69" i="4"/>
  <c r="P70" i="4"/>
  <c r="P71" i="4"/>
  <c r="P72" i="4"/>
  <c r="O3" i="4"/>
  <c r="O4" i="4"/>
  <c r="O5" i="4"/>
  <c r="O6" i="4"/>
  <c r="O7" i="4"/>
  <c r="O11" i="4"/>
  <c r="O12" i="4"/>
  <c r="O13" i="4"/>
  <c r="O15" i="4"/>
  <c r="O16" i="4"/>
  <c r="O17" i="4"/>
  <c r="O18" i="4"/>
  <c r="O22" i="4"/>
  <c r="O23" i="4"/>
  <c r="O24" i="4"/>
  <c r="O25" i="4"/>
  <c r="O27" i="4"/>
  <c r="O29" i="4"/>
  <c r="O31" i="4"/>
  <c r="O32" i="4"/>
  <c r="O33" i="4"/>
  <c r="O34" i="4"/>
  <c r="O35" i="4"/>
  <c r="O37" i="4"/>
  <c r="O39" i="4"/>
  <c r="O41" i="4"/>
  <c r="O43" i="4"/>
  <c r="O44" i="4"/>
  <c r="O45" i="4"/>
  <c r="O47" i="4"/>
  <c r="O50" i="4"/>
  <c r="O51" i="4"/>
  <c r="O52" i="4"/>
  <c r="O53" i="4"/>
  <c r="O54" i="4"/>
  <c r="O56" i="4"/>
  <c r="O57" i="4"/>
  <c r="O59" i="4"/>
  <c r="O60" i="4"/>
  <c r="O61" i="4"/>
  <c r="O63" i="4"/>
  <c r="O64" i="4"/>
  <c r="O65" i="4"/>
  <c r="O69" i="4"/>
  <c r="O70" i="4"/>
  <c r="O71" i="4"/>
  <c r="O72" i="4"/>
  <c r="P67" i="4"/>
  <c r="P2" i="4"/>
  <c r="O67" i="4"/>
  <c r="O2" i="4"/>
  <c r="P3" i="1"/>
  <c r="P4" i="1"/>
  <c r="P5" i="1"/>
  <c r="P7" i="1"/>
  <c r="P8" i="1"/>
  <c r="P9" i="1"/>
  <c r="P11" i="1"/>
  <c r="P12" i="1"/>
  <c r="P13" i="1"/>
  <c r="P15" i="1"/>
  <c r="P16" i="1"/>
  <c r="P17" i="1"/>
  <c r="P18" i="1"/>
  <c r="P21" i="1"/>
  <c r="P22" i="1"/>
  <c r="P23" i="1"/>
  <c r="P24" i="1"/>
  <c r="P25" i="1"/>
  <c r="P27" i="1"/>
  <c r="P29" i="1"/>
  <c r="P31" i="1"/>
  <c r="P32" i="1"/>
  <c r="P33" i="1"/>
  <c r="P34" i="1"/>
  <c r="P35" i="1"/>
  <c r="P39" i="1"/>
  <c r="P41" i="1"/>
  <c r="P43" i="1"/>
  <c r="P44" i="1"/>
  <c r="P45" i="1"/>
  <c r="P47" i="1"/>
  <c r="P50" i="1"/>
  <c r="P51" i="1"/>
  <c r="P52" i="1"/>
  <c r="P53" i="1"/>
  <c r="P54" i="1"/>
  <c r="P56" i="1"/>
  <c r="P57" i="1"/>
  <c r="P59" i="1"/>
  <c r="P60" i="1"/>
  <c r="P61" i="1"/>
  <c r="P63" i="1"/>
  <c r="P64" i="1"/>
  <c r="P65" i="1"/>
  <c r="P2" i="1"/>
  <c r="P67" i="1"/>
  <c r="P68" i="1"/>
  <c r="P69" i="1"/>
  <c r="P70" i="1"/>
  <c r="P71" i="1"/>
  <c r="O3" i="1"/>
  <c r="O4" i="1"/>
  <c r="O5" i="1"/>
  <c r="O7" i="1"/>
  <c r="O8" i="1"/>
  <c r="O9" i="1"/>
  <c r="O11" i="1"/>
  <c r="O12" i="1"/>
  <c r="O13" i="1"/>
  <c r="O15" i="1"/>
  <c r="O16" i="1"/>
  <c r="O17" i="1"/>
  <c r="O18" i="1"/>
  <c r="O21" i="1"/>
  <c r="O22" i="1"/>
  <c r="O23" i="1"/>
  <c r="O24" i="1"/>
  <c r="O25" i="1"/>
  <c r="O27" i="1"/>
  <c r="O29" i="1"/>
  <c r="O31" i="1"/>
  <c r="O32" i="1"/>
  <c r="O33" i="1"/>
  <c r="O34" i="1"/>
  <c r="O35" i="1"/>
  <c r="O39" i="1"/>
  <c r="O41" i="1"/>
  <c r="O43" i="1"/>
  <c r="O44" i="1"/>
  <c r="O45" i="1"/>
  <c r="O47" i="1"/>
  <c r="O50" i="1"/>
  <c r="O51" i="1"/>
  <c r="O52" i="1"/>
  <c r="O53" i="1"/>
  <c r="O54" i="1"/>
  <c r="O56" i="1"/>
  <c r="O57" i="1"/>
  <c r="O59" i="1"/>
  <c r="O60" i="1"/>
  <c r="O61" i="1"/>
  <c r="O63" i="1"/>
  <c r="O64" i="1"/>
  <c r="O65" i="1"/>
  <c r="O2" i="1"/>
  <c r="O67" i="1"/>
  <c r="O68" i="1"/>
  <c r="O69" i="1"/>
  <c r="O70" i="1"/>
  <c r="O71" i="1"/>
  <c r="C69" i="6"/>
  <c r="D69" i="6"/>
  <c r="E69" i="6"/>
  <c r="F69" i="6"/>
  <c r="G69" i="6"/>
  <c r="B69" i="6"/>
  <c r="G79" i="6"/>
  <c r="F79" i="6"/>
  <c r="C79" i="6"/>
  <c r="B79" i="6"/>
  <c r="G78" i="6"/>
  <c r="F78" i="6"/>
  <c r="C78" i="6"/>
  <c r="B78" i="6"/>
  <c r="G77" i="6"/>
  <c r="F77" i="6"/>
  <c r="C77" i="6"/>
  <c r="B77" i="6"/>
  <c r="G76" i="6"/>
  <c r="F76" i="6"/>
  <c r="C76" i="6"/>
  <c r="B76" i="6"/>
  <c r="G75" i="6"/>
  <c r="F75" i="6"/>
  <c r="C75" i="6"/>
  <c r="B75" i="6"/>
  <c r="G74" i="6"/>
  <c r="F74" i="6"/>
  <c r="C74" i="6"/>
  <c r="B74" i="6"/>
  <c r="G79" i="5"/>
  <c r="F79" i="5"/>
  <c r="C79" i="5"/>
  <c r="B79" i="5"/>
  <c r="G78" i="5"/>
  <c r="F78" i="5"/>
  <c r="C78" i="5"/>
  <c r="B78" i="5"/>
  <c r="G77" i="5"/>
  <c r="F77" i="5"/>
  <c r="C77" i="5"/>
  <c r="B77" i="5"/>
  <c r="G76" i="5"/>
  <c r="F76" i="5"/>
  <c r="C76" i="5"/>
  <c r="B76" i="5"/>
  <c r="G75" i="5"/>
  <c r="F75" i="5"/>
  <c r="C75" i="5"/>
  <c r="B75" i="5"/>
  <c r="G74" i="5"/>
  <c r="F74" i="5"/>
  <c r="C74" i="5"/>
  <c r="B74" i="5"/>
  <c r="G79" i="4"/>
  <c r="F79" i="4"/>
  <c r="C79" i="4"/>
  <c r="B79" i="4"/>
  <c r="G78" i="4"/>
  <c r="F78" i="4"/>
  <c r="C78" i="4"/>
  <c r="B78" i="4"/>
  <c r="G77" i="4"/>
  <c r="F77" i="4"/>
  <c r="C77" i="4"/>
  <c r="B77" i="4"/>
  <c r="G76" i="4"/>
  <c r="F76" i="4"/>
  <c r="C76" i="4"/>
  <c r="B76" i="4"/>
  <c r="G75" i="4"/>
  <c r="F75" i="4"/>
  <c r="C75" i="4"/>
  <c r="B75" i="4"/>
  <c r="G74" i="4"/>
  <c r="F74" i="4"/>
  <c r="C74" i="4"/>
  <c r="B74" i="4"/>
  <c r="F79" i="1"/>
  <c r="F78" i="1"/>
  <c r="F77" i="1"/>
  <c r="F76" i="1"/>
  <c r="F75" i="1"/>
  <c r="F74" i="1"/>
  <c r="B79" i="1"/>
  <c r="B78" i="1"/>
  <c r="B77" i="1"/>
  <c r="B76" i="1"/>
  <c r="B75" i="1"/>
  <c r="B74" i="1"/>
  <c r="G79" i="1"/>
  <c r="G78" i="1"/>
  <c r="G77" i="1"/>
  <c r="G76" i="1"/>
  <c r="G75" i="1"/>
  <c r="G74" i="1"/>
  <c r="C79" i="1"/>
  <c r="C78" i="1"/>
  <c r="C77" i="1"/>
  <c r="C76" i="1"/>
  <c r="C75" i="1"/>
  <c r="C74" i="1"/>
</calcChain>
</file>

<file path=xl/sharedStrings.xml><?xml version="1.0" encoding="utf-8"?>
<sst xmlns="http://schemas.openxmlformats.org/spreadsheetml/2006/main" count="92" uniqueCount="65">
  <si>
    <t>SPSS Order</t>
  </si>
  <si>
    <t>BROW</t>
  </si>
  <si>
    <t>RFR_626_B_0.5</t>
  </si>
  <si>
    <t>RFR_626_B_1.5</t>
  </si>
  <si>
    <t>RFR_626_B_2.5</t>
  </si>
  <si>
    <t>RFR_626_B_3.5</t>
  </si>
  <si>
    <t>RFR_626_B_4.5</t>
  </si>
  <si>
    <t>RFR_626_B_5.5</t>
  </si>
  <si>
    <t>RFR_626_C_0.5</t>
  </si>
  <si>
    <t>RFR_626_C_1.5</t>
  </si>
  <si>
    <t>RFR_626_C_2.5</t>
  </si>
  <si>
    <t>RFR_626_C_3.5</t>
  </si>
  <si>
    <t>RFR_626_C_4.5</t>
  </si>
  <si>
    <t>RFR_626_C_5.5</t>
  </si>
  <si>
    <t>SEA_626</t>
  </si>
  <si>
    <t>CHEEK</t>
  </si>
  <si>
    <t>SEA_727</t>
  </si>
  <si>
    <t>RFR_727_B_0.5</t>
  </si>
  <si>
    <t>RFR_727_B_1.5</t>
  </si>
  <si>
    <t>RFR_727_B_2.5</t>
  </si>
  <si>
    <t>RFR_727_B_3.5</t>
  </si>
  <si>
    <t>RFR_727_B_4.5</t>
  </si>
  <si>
    <t>RFR_727_B_5.5</t>
  </si>
  <si>
    <t>RFR_727_C_0.5</t>
  </si>
  <si>
    <t>RFR_727_C_1.5</t>
  </si>
  <si>
    <t>RFR_727_C_2.5</t>
  </si>
  <si>
    <t>RFR_727_C_3.5</t>
  </si>
  <si>
    <t>RFR_727_C_4.5</t>
  </si>
  <si>
    <t>RFR_727_C_5.5</t>
  </si>
  <si>
    <t>RFR_828_B_0.5</t>
  </si>
  <si>
    <t>RFR_828_B_1.5</t>
  </si>
  <si>
    <t>RFR_828_B_2.5</t>
  </si>
  <si>
    <t>RFR_828_B_3.5</t>
  </si>
  <si>
    <t>RFR_828_B_4.5</t>
  </si>
  <si>
    <t>RFR_828_B_5.5</t>
  </si>
  <si>
    <t>RFR_828_C_0.5</t>
  </si>
  <si>
    <t>RFR_828_C_1.5</t>
  </si>
  <si>
    <t>RFR_828_C_2.5</t>
  </si>
  <si>
    <t>RFR_828_C_3.5</t>
  </si>
  <si>
    <t>RFR_828_C_4.5</t>
  </si>
  <si>
    <t>RFR_828_C_5.5</t>
  </si>
  <si>
    <t>SEA_828</t>
  </si>
  <si>
    <t>RFR_929_B_0.5</t>
  </si>
  <si>
    <t>RFR_929_B_1.5</t>
  </si>
  <si>
    <t>RFR_929_B_2.5</t>
  </si>
  <si>
    <t>RFR_929_B_3.5</t>
  </si>
  <si>
    <t>RFR_929_B_4.5</t>
  </si>
  <si>
    <t>RFR_929_B_5.5</t>
  </si>
  <si>
    <t>RFR_929_C_0.5</t>
  </si>
  <si>
    <t>RFR_929_C_1.5</t>
  </si>
  <si>
    <t>RFR_929_C_2.5</t>
  </si>
  <si>
    <t>RFR_929_C_3.5</t>
  </si>
  <si>
    <t>RFR_929_C_4.5</t>
  </si>
  <si>
    <t>RFR_929_C_5.5</t>
  </si>
  <si>
    <t>SEA_929</t>
  </si>
  <si>
    <t>Brow_total average</t>
  </si>
  <si>
    <t>Cheek_total average</t>
  </si>
  <si>
    <t>1SD</t>
  </si>
  <si>
    <t>2SD</t>
  </si>
  <si>
    <t>M</t>
  </si>
  <si>
    <t>M+2SD</t>
  </si>
  <si>
    <t>Brow_total_aver</t>
  </si>
  <si>
    <t>Cheek_total_av</t>
  </si>
  <si>
    <t>Brow_aver</t>
  </si>
  <si>
    <t>Cheek_aver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</si>
</sst>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7" fillId="5" borderId="4" applyNumberFormat="0" applyFont="0" applyAlignment="0" applyProtection="0"/>
  </cellStyleXfs>
  <cellXfs count="92">
    <xf numFmtId="0" fontId="0" fillId="0" borderId="0" xfId="0"/>
    <xf numFmtId="0" fontId="6" fillId="3" borderId="2" xfId="0" applyFont="1" applyFill="1" applyBorder="1"/>
    <xf numFmtId="0" fontId="0" fillId="0" borderId="0" xfId="0"/>
    <xf numFmtId="0" fontId="3" fillId="0" borderId="2" xfId="0" applyFont="1" applyBorder="1"/>
    <xf numFmtId="0" fontId="0" fillId="4" borderId="2" xfId="0" applyFill="1" applyBorder="1"/>
    <xf numFmtId="0" fontId="4" fillId="0" borderId="0" xfId="0" applyFont="1"/>
    <xf numFmtId="0" fontId="5" fillId="4" borderId="2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0" applyFont="1" applyBorder="1"/>
    <xf numFmtId="0" fontId="0" fillId="4" borderId="2" xfId="0" applyFill="1" applyBorder="1"/>
    <xf numFmtId="0" fontId="2" fillId="4" borderId="2" xfId="0" applyFont="1" applyFill="1" applyBorder="1"/>
    <xf numFmtId="0" fontId="4" fillId="0" borderId="0" xfId="0" applyFont="1"/>
    <xf numFmtId="0" fontId="5" fillId="4" borderId="2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5" borderId="4" xfId="2" applyFont="1"/>
    <xf numFmtId="0" fontId="1" fillId="2" borderId="5" xfId="1" applyBorder="1"/>
  </cellXfs>
  <cellStyles count="3">
    <cellStyle name="Normal" xfId="0" builtinId="0"/>
    <cellStyle name="Note" xfId="2" builtinId="10"/>
    <cellStyle name="Output" xfId="1" builtinId="2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009538593898996E-2"/>
          <c:y val="2.9702970297029702E-2"/>
          <c:w val="0.742342005349094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'626_H'!$C$74:$C$79</c:f>
                <c:numCache>
                  <c:formatCode>General</c:formatCode>
                  <c:ptCount val="6"/>
                  <c:pt idx="0">
                    <c:v>1.4621697047201998</c:v>
                  </c:pt>
                  <c:pt idx="1">
                    <c:v>1.9279538828136291</c:v>
                  </c:pt>
                  <c:pt idx="2">
                    <c:v>2.3928895120914806</c:v>
                  </c:pt>
                  <c:pt idx="3">
                    <c:v>2.584485200640918</c:v>
                  </c:pt>
                  <c:pt idx="4">
                    <c:v>2.3911900896900109</c:v>
                  </c:pt>
                  <c:pt idx="5">
                    <c:v>2.5469599756977974</c:v>
                  </c:pt>
                </c:numCache>
              </c:numRef>
            </c:plus>
            <c:minus>
              <c:numRef>
                <c:f>'626_H'!$C$74:$C$79</c:f>
                <c:numCache>
                  <c:formatCode>General</c:formatCode>
                  <c:ptCount val="6"/>
                  <c:pt idx="0">
                    <c:v>1.4621697047201998</c:v>
                  </c:pt>
                  <c:pt idx="1">
                    <c:v>1.9279538828136291</c:v>
                  </c:pt>
                  <c:pt idx="2">
                    <c:v>2.3928895120914806</c:v>
                  </c:pt>
                  <c:pt idx="3">
                    <c:v>2.584485200640918</c:v>
                  </c:pt>
                  <c:pt idx="4">
                    <c:v>2.3911900896900109</c:v>
                  </c:pt>
                  <c:pt idx="5">
                    <c:v>2.5469599756977974</c:v>
                  </c:pt>
                </c:numCache>
              </c:numRef>
            </c:minus>
          </c:errBars>
          <c:cat>
            <c:numRef>
              <c:f>'626_H'!$E$74:$E$79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'626_H'!$B$74:$B$79</c:f>
              <c:numCache>
                <c:formatCode>General</c:formatCode>
                <c:ptCount val="6"/>
                <c:pt idx="0">
                  <c:v>1.2160221220408249</c:v>
                </c:pt>
                <c:pt idx="1">
                  <c:v>0.56591297396145912</c:v>
                </c:pt>
                <c:pt idx="2">
                  <c:v>-12.19625622674992</c:v>
                </c:pt>
                <c:pt idx="3">
                  <c:v>-10.332960429403794</c:v>
                </c:pt>
                <c:pt idx="4">
                  <c:v>-6.7810789105705345</c:v>
                </c:pt>
                <c:pt idx="5">
                  <c:v>-4.3011637359528763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'626_H'!$G$74:$G$79</c:f>
                <c:numCache>
                  <c:formatCode>General</c:formatCode>
                  <c:ptCount val="6"/>
                  <c:pt idx="0">
                    <c:v>2.3804866755811189</c:v>
                  </c:pt>
                  <c:pt idx="1">
                    <c:v>5.7611967786240514</c:v>
                  </c:pt>
                  <c:pt idx="2">
                    <c:v>9.3460945661174488</c:v>
                  </c:pt>
                  <c:pt idx="3">
                    <c:v>9.1827146968395095</c:v>
                  </c:pt>
                  <c:pt idx="4">
                    <c:v>8.2635141169464372</c:v>
                  </c:pt>
                  <c:pt idx="5">
                    <c:v>9.4749989388854292</c:v>
                  </c:pt>
                </c:numCache>
              </c:numRef>
            </c:plus>
            <c:minus>
              <c:numRef>
                <c:f>'626_H'!$G$74:$G$79</c:f>
                <c:numCache>
                  <c:formatCode>General</c:formatCode>
                  <c:ptCount val="6"/>
                  <c:pt idx="0">
                    <c:v>2.3804866755811189</c:v>
                  </c:pt>
                  <c:pt idx="1">
                    <c:v>5.7611967786240514</c:v>
                  </c:pt>
                  <c:pt idx="2">
                    <c:v>9.3460945661174488</c:v>
                  </c:pt>
                  <c:pt idx="3">
                    <c:v>9.1827146968395095</c:v>
                  </c:pt>
                  <c:pt idx="4">
                    <c:v>8.2635141169464372</c:v>
                  </c:pt>
                  <c:pt idx="5">
                    <c:v>9.4749989388854292</c:v>
                  </c:pt>
                </c:numCache>
              </c:numRef>
            </c:minus>
          </c:errBars>
          <c:cat>
            <c:numRef>
              <c:f>'626_H'!$E$74:$E$79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'626_H'!$F$74:$F$79</c:f>
              <c:numCache>
                <c:formatCode>General</c:formatCode>
                <c:ptCount val="6"/>
                <c:pt idx="0">
                  <c:v>7.6852119451325571E-2</c:v>
                </c:pt>
                <c:pt idx="1">
                  <c:v>18.090170357147542</c:v>
                </c:pt>
                <c:pt idx="2">
                  <c:v>43.599538003459664</c:v>
                </c:pt>
                <c:pt idx="3">
                  <c:v>40.844582742310493</c:v>
                </c:pt>
                <c:pt idx="4">
                  <c:v>34.253452728877171</c:v>
                </c:pt>
                <c:pt idx="5">
                  <c:v>31.013368518637844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184"/>
        <c:axId val="54711360"/>
      </c:lineChart>
      <c:catAx>
        <c:axId val="13590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11360"/>
        <c:crossesAt val="-20"/>
        <c:auto val="1"/>
        <c:lblAlgn val="ctr"/>
        <c:lblOffset val="100"/>
        <c:noMultiLvlLbl val="0"/>
      </c:catAx>
      <c:valAx>
        <c:axId val="54711360"/>
        <c:scaling>
          <c:orientation val="minMax"/>
          <c:max val="6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13590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19544648864703E-2"/>
          <c:y val="3.4825870646766198E-2"/>
          <c:w val="0.73310436231254295"/>
          <c:h val="0.87064676616915404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'727_A'!$C$74:$C$79</c:f>
                <c:numCache>
                  <c:formatCode>General</c:formatCode>
                  <c:ptCount val="6"/>
                  <c:pt idx="0">
                    <c:v>1.4625287814814405</c:v>
                  </c:pt>
                  <c:pt idx="1">
                    <c:v>2.2762687229903804</c:v>
                  </c:pt>
                  <c:pt idx="2">
                    <c:v>3.1927469190814883</c:v>
                  </c:pt>
                  <c:pt idx="3">
                    <c:v>4.0953519499253392</c:v>
                  </c:pt>
                  <c:pt idx="4">
                    <c:v>5.7919564414149303</c:v>
                  </c:pt>
                  <c:pt idx="5">
                    <c:v>4.6275675070555504</c:v>
                  </c:pt>
                </c:numCache>
              </c:numRef>
            </c:plus>
            <c:minus>
              <c:numRef>
                <c:f>'727_A'!$C$74:$C$79</c:f>
                <c:numCache>
                  <c:formatCode>General</c:formatCode>
                  <c:ptCount val="6"/>
                  <c:pt idx="0">
                    <c:v>1.4625287814814405</c:v>
                  </c:pt>
                  <c:pt idx="1">
                    <c:v>2.2762687229903804</c:v>
                  </c:pt>
                  <c:pt idx="2">
                    <c:v>3.1927469190814883</c:v>
                  </c:pt>
                  <c:pt idx="3">
                    <c:v>4.0953519499253392</c:v>
                  </c:pt>
                  <c:pt idx="4">
                    <c:v>5.7919564414149303</c:v>
                  </c:pt>
                  <c:pt idx="5">
                    <c:v>4.6275675070555504</c:v>
                  </c:pt>
                </c:numCache>
              </c:numRef>
            </c:minus>
          </c:errBars>
          <c:cat>
            <c:numRef>
              <c:f>'727_A'!$E$74:$E$79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'727_A'!$B$74:$B$79</c:f>
              <c:numCache>
                <c:formatCode>General</c:formatCode>
                <c:ptCount val="6"/>
                <c:pt idx="0">
                  <c:v>3.8684048397750876</c:v>
                </c:pt>
                <c:pt idx="1">
                  <c:v>10.026305728498171</c:v>
                </c:pt>
                <c:pt idx="2">
                  <c:v>16.368657846225126</c:v>
                </c:pt>
                <c:pt idx="3">
                  <c:v>18.428786115258184</c:v>
                </c:pt>
                <c:pt idx="4">
                  <c:v>18.594375856945099</c:v>
                </c:pt>
                <c:pt idx="5">
                  <c:v>14.351861352110015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'727_A'!$G$74:$G$79</c:f>
                <c:numCache>
                  <c:formatCode>General</c:formatCode>
                  <c:ptCount val="6"/>
                  <c:pt idx="0">
                    <c:v>2.5238454199734353</c:v>
                  </c:pt>
                  <c:pt idx="1">
                    <c:v>3.2735149576465421</c:v>
                  </c:pt>
                  <c:pt idx="2">
                    <c:v>4.8000105809801781</c:v>
                  </c:pt>
                  <c:pt idx="3">
                    <c:v>4.5923472442083</c:v>
                  </c:pt>
                  <c:pt idx="4">
                    <c:v>4.4876050520500224</c:v>
                  </c:pt>
                  <c:pt idx="5">
                    <c:v>5.173488979042248</c:v>
                  </c:pt>
                </c:numCache>
              </c:numRef>
            </c:plus>
            <c:minus>
              <c:numRef>
                <c:f>'727_A'!$G$74:$G$79</c:f>
                <c:numCache>
                  <c:formatCode>General</c:formatCode>
                  <c:ptCount val="6"/>
                  <c:pt idx="0">
                    <c:v>2.5238454199734353</c:v>
                  </c:pt>
                  <c:pt idx="1">
                    <c:v>3.2735149576465421</c:v>
                  </c:pt>
                  <c:pt idx="2">
                    <c:v>4.8000105809801781</c:v>
                  </c:pt>
                  <c:pt idx="3">
                    <c:v>4.5923472442083</c:v>
                  </c:pt>
                  <c:pt idx="4">
                    <c:v>4.4876050520500224</c:v>
                  </c:pt>
                  <c:pt idx="5">
                    <c:v>5.173488979042248</c:v>
                  </c:pt>
                </c:numCache>
              </c:numRef>
            </c:minus>
          </c:errBars>
          <c:cat>
            <c:numRef>
              <c:f>'727_A'!$E$74:$E$79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'727_A'!$F$74:$F$79</c:f>
              <c:numCache>
                <c:formatCode>General</c:formatCode>
                <c:ptCount val="6"/>
                <c:pt idx="0">
                  <c:v>-0.3854454283719409</c:v>
                </c:pt>
                <c:pt idx="1">
                  <c:v>3.0825947023885005</c:v>
                </c:pt>
                <c:pt idx="2">
                  <c:v>7.4286820491108987</c:v>
                </c:pt>
                <c:pt idx="3">
                  <c:v>19.17212953884577</c:v>
                </c:pt>
                <c:pt idx="4">
                  <c:v>14.834274872755344</c:v>
                </c:pt>
                <c:pt idx="5">
                  <c:v>11.024876658866066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6336"/>
        <c:axId val="54713088"/>
      </c:lineChart>
      <c:catAx>
        <c:axId val="13588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13088"/>
        <c:crossesAt val="-20"/>
        <c:auto val="1"/>
        <c:lblAlgn val="ctr"/>
        <c:lblOffset val="100"/>
        <c:noMultiLvlLbl val="0"/>
      </c:catAx>
      <c:valAx>
        <c:axId val="54713088"/>
        <c:scaling>
          <c:orientation val="minMax"/>
          <c:max val="6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13588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05010011977203E-2"/>
          <c:y val="3.9603960396039598E-2"/>
          <c:w val="0.73352588722830703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'828_F'!$C$74:$C$79</c:f>
                <c:numCache>
                  <c:formatCode>General</c:formatCode>
                  <c:ptCount val="6"/>
                  <c:pt idx="0">
                    <c:v>1.8072007457348287</c:v>
                  </c:pt>
                  <c:pt idx="1">
                    <c:v>2.7716480988449956</c:v>
                  </c:pt>
                  <c:pt idx="2">
                    <c:v>3.8659583477476382</c:v>
                  </c:pt>
                  <c:pt idx="3">
                    <c:v>5.7018698900254661</c:v>
                  </c:pt>
                  <c:pt idx="4">
                    <c:v>5.9725897774390688</c:v>
                  </c:pt>
                  <c:pt idx="5">
                    <c:v>6.0697142736825755</c:v>
                  </c:pt>
                </c:numCache>
              </c:numRef>
            </c:plus>
            <c:minus>
              <c:numRef>
                <c:f>'828_F'!$C$74:$C$79</c:f>
                <c:numCache>
                  <c:formatCode>General</c:formatCode>
                  <c:ptCount val="6"/>
                  <c:pt idx="0">
                    <c:v>1.8072007457348287</c:v>
                  </c:pt>
                  <c:pt idx="1">
                    <c:v>2.7716480988449956</c:v>
                  </c:pt>
                  <c:pt idx="2">
                    <c:v>3.8659583477476382</c:v>
                  </c:pt>
                  <c:pt idx="3">
                    <c:v>5.7018698900254661</c:v>
                  </c:pt>
                  <c:pt idx="4">
                    <c:v>5.9725897774390688</c:v>
                  </c:pt>
                  <c:pt idx="5">
                    <c:v>6.0697142736825755</c:v>
                  </c:pt>
                </c:numCache>
              </c:numRef>
            </c:minus>
          </c:errBars>
          <c:cat>
            <c:numRef>
              <c:f>'828_F'!$E$74:$E$79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'828_F'!$B$74:$B$79</c:f>
              <c:numCache>
                <c:formatCode>General</c:formatCode>
                <c:ptCount val="6"/>
                <c:pt idx="0">
                  <c:v>3.0148283148054213</c:v>
                </c:pt>
                <c:pt idx="1">
                  <c:v>9.312755577418848</c:v>
                </c:pt>
                <c:pt idx="2">
                  <c:v>8.6840189004184349</c:v>
                </c:pt>
                <c:pt idx="3">
                  <c:v>11.725021443771279</c:v>
                </c:pt>
                <c:pt idx="4">
                  <c:v>14.759298543145011</c:v>
                </c:pt>
                <c:pt idx="5">
                  <c:v>20.40191160136435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'828_F'!$G$74:$G$79</c:f>
                <c:numCache>
                  <c:formatCode>General</c:formatCode>
                  <c:ptCount val="6"/>
                  <c:pt idx="0">
                    <c:v>1.5389321608856614</c:v>
                  </c:pt>
                  <c:pt idx="1">
                    <c:v>2.4104737540272816</c:v>
                  </c:pt>
                  <c:pt idx="2">
                    <c:v>3.0953462354384671</c:v>
                  </c:pt>
                  <c:pt idx="3">
                    <c:v>4.570341727770189</c:v>
                  </c:pt>
                  <c:pt idx="4">
                    <c:v>5.4771135528162844</c:v>
                  </c:pt>
                  <c:pt idx="5">
                    <c:v>8.1314189608036198</c:v>
                  </c:pt>
                </c:numCache>
              </c:numRef>
            </c:plus>
            <c:minus>
              <c:numRef>
                <c:f>'828_F'!$G$74:$G$79</c:f>
                <c:numCache>
                  <c:formatCode>General</c:formatCode>
                  <c:ptCount val="6"/>
                  <c:pt idx="0">
                    <c:v>1.5389321608856614</c:v>
                  </c:pt>
                  <c:pt idx="1">
                    <c:v>2.4104737540272816</c:v>
                  </c:pt>
                  <c:pt idx="2">
                    <c:v>3.0953462354384671</c:v>
                  </c:pt>
                  <c:pt idx="3">
                    <c:v>4.570341727770189</c:v>
                  </c:pt>
                  <c:pt idx="4">
                    <c:v>5.4771135528162844</c:v>
                  </c:pt>
                  <c:pt idx="5">
                    <c:v>8.1314189608036198</c:v>
                  </c:pt>
                </c:numCache>
              </c:numRef>
            </c:minus>
          </c:errBars>
          <c:cat>
            <c:numRef>
              <c:f>'828_F'!$E$74:$E$79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'828_F'!$F$74:$F$79</c:f>
              <c:numCache>
                <c:formatCode>General</c:formatCode>
                <c:ptCount val="6"/>
                <c:pt idx="0">
                  <c:v>-1.2598815761895019</c:v>
                </c:pt>
                <c:pt idx="1">
                  <c:v>3.9184883303254421</c:v>
                </c:pt>
                <c:pt idx="2">
                  <c:v>13.212676737798075</c:v>
                </c:pt>
                <c:pt idx="3">
                  <c:v>15.798888153402105</c:v>
                </c:pt>
                <c:pt idx="4">
                  <c:v>17.452905488783838</c:v>
                </c:pt>
                <c:pt idx="5">
                  <c:v>29.507539155225619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85312"/>
        <c:axId val="135840896"/>
      </c:lineChart>
      <c:catAx>
        <c:axId val="1358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40896"/>
        <c:crossesAt val="-20"/>
        <c:auto val="1"/>
        <c:lblAlgn val="ctr"/>
        <c:lblOffset val="100"/>
        <c:noMultiLvlLbl val="0"/>
      </c:catAx>
      <c:valAx>
        <c:axId val="135840896"/>
        <c:scaling>
          <c:orientation val="minMax"/>
          <c:max val="6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13588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13309918875404E-2"/>
          <c:y val="2.9702970297029702E-2"/>
          <c:w val="0.73496747165409004"/>
          <c:h val="0.87128712871287095"/>
        </c:manualLayout>
      </c:layout>
      <c:lineChart>
        <c:grouping val="standard"/>
        <c:varyColors val="0"/>
        <c:ser>
          <c:idx val="0"/>
          <c:order val="0"/>
          <c:tx>
            <c:v>Brow</c:v>
          </c:tx>
          <c:marker>
            <c:symbol val="circl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'929_S'!$C$74:$C$79</c:f>
                <c:numCache>
                  <c:formatCode>General</c:formatCode>
                  <c:ptCount val="6"/>
                  <c:pt idx="0">
                    <c:v>2.1389465094956512</c:v>
                  </c:pt>
                  <c:pt idx="1">
                    <c:v>4.9440229865546401</c:v>
                  </c:pt>
                  <c:pt idx="2">
                    <c:v>8.1214797941512291</c:v>
                  </c:pt>
                  <c:pt idx="3">
                    <c:v>3.9762912002722564</c:v>
                  </c:pt>
                  <c:pt idx="4">
                    <c:v>3.5673122415101548</c:v>
                  </c:pt>
                  <c:pt idx="5">
                    <c:v>4.0755727921486695</c:v>
                  </c:pt>
                </c:numCache>
              </c:numRef>
            </c:plus>
            <c:minus>
              <c:numRef>
                <c:f>'929_S'!$C$74:$C$79</c:f>
                <c:numCache>
                  <c:formatCode>General</c:formatCode>
                  <c:ptCount val="6"/>
                  <c:pt idx="0">
                    <c:v>2.1389465094956512</c:v>
                  </c:pt>
                  <c:pt idx="1">
                    <c:v>4.9440229865546401</c:v>
                  </c:pt>
                  <c:pt idx="2">
                    <c:v>8.1214797941512291</c:v>
                  </c:pt>
                  <c:pt idx="3">
                    <c:v>3.9762912002722564</c:v>
                  </c:pt>
                  <c:pt idx="4">
                    <c:v>3.5673122415101548</c:v>
                  </c:pt>
                  <c:pt idx="5">
                    <c:v>4.0755727921486695</c:v>
                  </c:pt>
                </c:numCache>
              </c:numRef>
            </c:minus>
          </c:errBars>
          <c:cat>
            <c:numRef>
              <c:f>'929_S'!$E$74:$E$79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'929_S'!$B$74:$B$79</c:f>
              <c:numCache>
                <c:formatCode>General</c:formatCode>
                <c:ptCount val="6"/>
                <c:pt idx="0">
                  <c:v>6.5186959803231082</c:v>
                </c:pt>
                <c:pt idx="1">
                  <c:v>15.813974879993502</c:v>
                </c:pt>
                <c:pt idx="2">
                  <c:v>23.600155543148311</c:v>
                </c:pt>
                <c:pt idx="3">
                  <c:v>15.129807546304704</c:v>
                </c:pt>
                <c:pt idx="4">
                  <c:v>11.467539902903475</c:v>
                </c:pt>
                <c:pt idx="5">
                  <c:v>14.50415578447303</c:v>
                </c:pt>
              </c:numCache>
            </c:numRef>
          </c:val>
          <c:smooth val="0"/>
        </c:ser>
        <c:ser>
          <c:idx val="1"/>
          <c:order val="1"/>
          <c:tx>
            <c:v>Cheek</c:v>
          </c:tx>
          <c:marker>
            <c:symbol val="square"/>
            <c:size val="8"/>
          </c:marker>
          <c:errBars>
            <c:errDir val="y"/>
            <c:errBarType val="both"/>
            <c:errValType val="cust"/>
            <c:noEndCap val="0"/>
            <c:plus>
              <c:numRef>
                <c:f>'929_S'!$G$74:$G$79</c:f>
                <c:numCache>
                  <c:formatCode>General</c:formatCode>
                  <c:ptCount val="6"/>
                  <c:pt idx="0">
                    <c:v>1.9452246600978551</c:v>
                  </c:pt>
                  <c:pt idx="1">
                    <c:v>4.1805291191690923</c:v>
                  </c:pt>
                  <c:pt idx="2">
                    <c:v>4.0825784023492675</c:v>
                  </c:pt>
                  <c:pt idx="3">
                    <c:v>5.0149275099117645</c:v>
                  </c:pt>
                  <c:pt idx="4">
                    <c:v>6.6016150169599266</c:v>
                  </c:pt>
                  <c:pt idx="5">
                    <c:v>6.5182324899672937</c:v>
                  </c:pt>
                </c:numCache>
              </c:numRef>
            </c:plus>
            <c:minus>
              <c:numRef>
                <c:f>'929_S'!$G$74:$G$79</c:f>
                <c:numCache>
                  <c:formatCode>General</c:formatCode>
                  <c:ptCount val="6"/>
                  <c:pt idx="0">
                    <c:v>1.9452246600978551</c:v>
                  </c:pt>
                  <c:pt idx="1">
                    <c:v>4.1805291191690923</c:v>
                  </c:pt>
                  <c:pt idx="2">
                    <c:v>4.0825784023492675</c:v>
                  </c:pt>
                  <c:pt idx="3">
                    <c:v>5.0149275099117645</c:v>
                  </c:pt>
                  <c:pt idx="4">
                    <c:v>6.6016150169599266</c:v>
                  </c:pt>
                  <c:pt idx="5">
                    <c:v>6.5182324899672937</c:v>
                  </c:pt>
                </c:numCache>
              </c:numRef>
            </c:minus>
          </c:errBars>
          <c:cat>
            <c:numRef>
              <c:f>'929_S'!$E$74:$E$79</c:f>
              <c:numCache>
                <c:formatCode>General</c:formatCode>
                <c:ptCount val="6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</c:numCache>
            </c:numRef>
          </c:cat>
          <c:val>
            <c:numRef>
              <c:f>'929_S'!$F$74:$F$79</c:f>
              <c:numCache>
                <c:formatCode>General</c:formatCode>
                <c:ptCount val="6"/>
                <c:pt idx="0">
                  <c:v>-3.8176782923451231</c:v>
                </c:pt>
                <c:pt idx="1">
                  <c:v>2.5888425933440344</c:v>
                </c:pt>
                <c:pt idx="2">
                  <c:v>6.1803303692698144</c:v>
                </c:pt>
                <c:pt idx="3">
                  <c:v>10.92902602638037</c:v>
                </c:pt>
                <c:pt idx="4">
                  <c:v>15.057075958653991</c:v>
                </c:pt>
                <c:pt idx="5">
                  <c:v>18.109295271020585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09920"/>
        <c:axId val="135843200"/>
      </c:lineChart>
      <c:catAx>
        <c:axId val="1362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43200"/>
        <c:crossesAt val="-20"/>
        <c:auto val="1"/>
        <c:lblAlgn val="ctr"/>
        <c:lblOffset val="100"/>
        <c:noMultiLvlLbl val="0"/>
      </c:catAx>
      <c:valAx>
        <c:axId val="135843200"/>
        <c:scaling>
          <c:orientation val="minMax"/>
          <c:max val="60"/>
          <c:min val="-20"/>
        </c:scaling>
        <c:delete val="0"/>
        <c:axPos val="l"/>
        <c:numFmt formatCode="General" sourceLinked="1"/>
        <c:majorTickMark val="out"/>
        <c:minorTickMark val="none"/>
        <c:tickLblPos val="nextTo"/>
        <c:crossAx val="13620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802821</xdr:colOff>
      <xdr:row>91</xdr:row>
      <xdr:rowOff>23132</xdr:rowOff>
    </xdr:from>
    <xdr:to>
      <xdr:col>10</xdr:col>
      <xdr:colOff>40821</xdr:colOff>
      <xdr:row>105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341690</xdr:colOff>
      <xdr:row>88</xdr:row>
      <xdr:rowOff>39762</xdr:rowOff>
    </xdr:from>
    <xdr:to>
      <xdr:col>11</xdr:col>
      <xdr:colOff>190501</xdr:colOff>
      <xdr:row>102</xdr:row>
      <xdr:rowOff>115962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680357</xdr:colOff>
      <xdr:row>90</xdr:row>
      <xdr:rowOff>50346</xdr:rowOff>
    </xdr:from>
    <xdr:to>
      <xdr:col>9</xdr:col>
      <xdr:colOff>1074965</xdr:colOff>
      <xdr:row>104</xdr:row>
      <xdr:rowOff>126546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85</xdr:row>
      <xdr:rowOff>81643</xdr:rowOff>
    </xdr:from>
    <xdr:to>
      <xdr:col>12</xdr:col>
      <xdr:colOff>843642</xdr:colOff>
      <xdr:row>105</xdr:row>
      <xdr:rowOff>99332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topLeftCell="A52" zoomScale="80" zoomScaleNormal="80" workbookViewId="0">
      <selection activeCell="L99" sqref="L99"/>
    </sheetView>
  </sheetViews>
  <sheetFormatPr defaultColWidth="8.85546875" defaultRowHeight="15" x14ac:dyDescent="0.25"/>
  <cols>
    <col min="2" max="2" width="16.140625" customWidth="1"/>
    <col min="3" max="3" width="15" customWidth="1"/>
    <col min="4" max="4" width="14.85546875" customWidth="1"/>
    <col min="5" max="5" width="15.42578125" customWidth="1"/>
    <col min="6" max="6" width="15.140625" customWidth="1"/>
    <col min="7" max="7" width="14.7109375" customWidth="1"/>
    <col min="8" max="8" width="16.85546875" customWidth="1"/>
    <col min="9" max="9" width="16" customWidth="1"/>
    <col min="10" max="10" width="17.42578125" customWidth="1"/>
    <col min="11" max="11" width="14.7109375" customWidth="1"/>
    <col min="12" max="12" width="14.85546875" customWidth="1"/>
    <col min="13" max="13" width="13.140625" customWidth="1"/>
    <col min="15" max="15" width="18.42578125" customWidth="1"/>
  </cols>
  <sheetData>
    <row r="1" spans="1:16" x14ac:dyDescent="0.25">
      <c r="A1" s="1" t="s">
        <v>0</v>
      </c>
      <c r="B1" s="42" t="s">
        <v>2</v>
      </c>
      <c r="C1" s="42" t="s">
        <v>3</v>
      </c>
      <c r="D1" s="42" t="s">
        <v>4</v>
      </c>
      <c r="E1" s="42" t="s">
        <v>5</v>
      </c>
      <c r="F1" s="42" t="s">
        <v>6</v>
      </c>
      <c r="G1" s="42" t="s">
        <v>7</v>
      </c>
      <c r="H1" s="42" t="s">
        <v>8</v>
      </c>
      <c r="I1" s="42" t="s">
        <v>9</v>
      </c>
      <c r="J1" s="42" t="s">
        <v>10</v>
      </c>
      <c r="K1" s="42" t="s">
        <v>11</v>
      </c>
      <c r="L1" s="42" t="s">
        <v>12</v>
      </c>
      <c r="M1" s="42" t="s">
        <v>13</v>
      </c>
      <c r="O1" s="91" t="s">
        <v>55</v>
      </c>
      <c r="P1" s="91" t="s">
        <v>56</v>
      </c>
    </row>
    <row r="2" spans="1:16" x14ac:dyDescent="0.25">
      <c r="A2" s="5">
        <v>401</v>
      </c>
      <c r="B2" s="17">
        <v>0.4833504882187617</v>
      </c>
      <c r="C2" s="17">
        <v>-6.7858235735944659</v>
      </c>
      <c r="D2" s="17">
        <v>-27.700086238072736</v>
      </c>
      <c r="E2" s="17">
        <v>-34.77594328687605</v>
      </c>
      <c r="F2" s="17">
        <v>-14.151528639385777</v>
      </c>
      <c r="G2" s="17">
        <v>-10.446490666815043</v>
      </c>
      <c r="H2" s="17">
        <v>-5.5984770396581434</v>
      </c>
      <c r="I2" s="17">
        <v>-6.0191617093164407</v>
      </c>
      <c r="J2" s="17">
        <v>-1.8269288850005192</v>
      </c>
      <c r="K2" s="17">
        <v>5.2767769981547392</v>
      </c>
      <c r="L2" s="17">
        <v>43.950149158922905</v>
      </c>
      <c r="M2" s="17">
        <v>12.998747104017655</v>
      </c>
      <c r="O2">
        <f>AVERAGE(B2:G2)</f>
        <v>-15.562753652754218</v>
      </c>
      <c r="P2">
        <f>AVERAGE(H2:M2)</f>
        <v>8.1301842711866978</v>
      </c>
    </row>
    <row r="3" spans="1:16" x14ac:dyDescent="0.25">
      <c r="A3" s="7">
        <v>402</v>
      </c>
      <c r="B3" s="21">
        <v>0.31859154080371921</v>
      </c>
      <c r="C3" s="21">
        <v>2.2998402218805536</v>
      </c>
      <c r="D3" s="21">
        <v>-23.593741521208283</v>
      </c>
      <c r="E3" s="21">
        <v>-15.870127521027394</v>
      </c>
      <c r="F3" s="21">
        <v>-18.440806728769115</v>
      </c>
      <c r="G3" s="21">
        <v>-9.6708570739501472</v>
      </c>
      <c r="H3" s="21">
        <v>19.130888319962327</v>
      </c>
      <c r="I3" s="21">
        <v>19.507426735124827</v>
      </c>
      <c r="J3" s="21">
        <v>2.93536202704865</v>
      </c>
      <c r="K3" s="21">
        <v>44.073613989237757</v>
      </c>
      <c r="L3" s="21">
        <v>8.8313232403390778</v>
      </c>
      <c r="M3" s="21">
        <v>2.7859019620489338</v>
      </c>
      <c r="O3" s="89">
        <f t="shared" ref="O3:O66" si="0">AVERAGE(B3:G3)</f>
        <v>-10.826183513711777</v>
      </c>
      <c r="P3" s="89">
        <f t="shared" ref="P3:P66" si="1">AVERAGE(H3:M3)</f>
        <v>16.210752712293594</v>
      </c>
    </row>
    <row r="4" spans="1:16" x14ac:dyDescent="0.25">
      <c r="A4" s="7">
        <v>403</v>
      </c>
      <c r="B4" s="25">
        <v>-6.5819373961467571</v>
      </c>
      <c r="C4" s="25">
        <v>-2.7346896004550652</v>
      </c>
      <c r="D4" s="25">
        <v>24.503225999610788</v>
      </c>
      <c r="E4" s="25">
        <v>17.770991452223782</v>
      </c>
      <c r="F4" s="25">
        <v>-0.58771575275818932</v>
      </c>
      <c r="G4" s="25">
        <v>-6.8494184218799106</v>
      </c>
      <c r="H4" s="25">
        <v>17.786532646194466</v>
      </c>
      <c r="I4" s="25">
        <v>18.189871800332206</v>
      </c>
      <c r="J4" s="25">
        <v>6.4167979896929088</v>
      </c>
      <c r="K4" s="25">
        <v>-3.2722858724818149</v>
      </c>
      <c r="L4" s="25">
        <v>20.583500149069373</v>
      </c>
      <c r="M4" s="25">
        <v>-1.1572894927381809</v>
      </c>
      <c r="O4" s="89">
        <f t="shared" si="0"/>
        <v>4.2534093800991082</v>
      </c>
      <c r="P4" s="89">
        <f t="shared" si="1"/>
        <v>9.7578545366781597</v>
      </c>
    </row>
    <row r="5" spans="1:16" x14ac:dyDescent="0.25">
      <c r="A5" s="7">
        <v>404</v>
      </c>
      <c r="B5" s="30">
        <v>19.049553868907331</v>
      </c>
      <c r="C5" s="30">
        <v>16.727071787287297</v>
      </c>
      <c r="D5" s="30">
        <v>12.574558338344509</v>
      </c>
      <c r="E5" s="30">
        <v>1.664255879341453</v>
      </c>
      <c r="F5" s="30">
        <v>10.564124234101001</v>
      </c>
      <c r="G5" s="30">
        <v>-2.4646914463098675</v>
      </c>
      <c r="H5" s="30">
        <v>21.191101840084929</v>
      </c>
      <c r="I5" s="30">
        <v>-17.867540213357351</v>
      </c>
      <c r="J5" s="30">
        <v>37.379224912957547</v>
      </c>
      <c r="K5" s="30">
        <v>37.137041856320494</v>
      </c>
      <c r="L5" s="30">
        <v>15.733122710019975</v>
      </c>
      <c r="M5" s="30">
        <v>17.743368656618188</v>
      </c>
      <c r="O5" s="89">
        <f t="shared" si="0"/>
        <v>9.6858121102786203</v>
      </c>
      <c r="P5" s="89">
        <f t="shared" si="1"/>
        <v>18.55271996044063</v>
      </c>
    </row>
    <row r="6" spans="1:16" x14ac:dyDescent="0.25">
      <c r="A6" s="13">
        <v>405</v>
      </c>
      <c r="O6" s="89"/>
      <c r="P6" s="89"/>
    </row>
    <row r="7" spans="1:16" x14ac:dyDescent="0.25">
      <c r="A7" s="7">
        <v>406</v>
      </c>
      <c r="B7" s="35">
        <v>-0.16577649858536073</v>
      </c>
      <c r="C7" s="35">
        <v>-1.2641526951813891</v>
      </c>
      <c r="D7" s="35">
        <v>-12.19074192618366</v>
      </c>
      <c r="E7" s="35">
        <v>-17.672483300186183</v>
      </c>
      <c r="F7" s="35">
        <v>-11.7338487023744</v>
      </c>
      <c r="G7" s="35">
        <v>-3.9248838220706643</v>
      </c>
      <c r="H7" s="35">
        <v>-7.6958233924516239</v>
      </c>
      <c r="I7" s="35">
        <v>14.621863232631016</v>
      </c>
      <c r="J7" s="35">
        <v>59.696743223432712</v>
      </c>
      <c r="K7" s="35">
        <v>25.167437983270585</v>
      </c>
      <c r="L7" s="35">
        <v>10.454453994078598</v>
      </c>
      <c r="M7" s="35">
        <v>21.663744286987306</v>
      </c>
      <c r="O7" s="89">
        <f t="shared" si="0"/>
        <v>-7.8253144907636099</v>
      </c>
      <c r="P7" s="89">
        <f t="shared" si="1"/>
        <v>20.651403221324767</v>
      </c>
    </row>
    <row r="8" spans="1:16" x14ac:dyDescent="0.25">
      <c r="A8" s="7">
        <v>407</v>
      </c>
      <c r="B8" s="41">
        <v>-0.35978077764482919</v>
      </c>
      <c r="C8" s="41">
        <v>-2.0815071155795777</v>
      </c>
      <c r="D8" s="41">
        <v>-15.506208505156627</v>
      </c>
      <c r="E8" s="41">
        <v>-8.814438490445232</v>
      </c>
      <c r="F8" s="41">
        <v>2.4142281101599781</v>
      </c>
      <c r="G8" s="41">
        <v>-12.897226181674048</v>
      </c>
      <c r="H8" s="41">
        <v>47.775913318630778</v>
      </c>
      <c r="I8" s="41">
        <v>8.4241058586633439</v>
      </c>
      <c r="J8" s="41">
        <v>18.50273276440695</v>
      </c>
      <c r="K8" s="41">
        <v>30.778598139802487</v>
      </c>
      <c r="L8" s="41">
        <v>61.450762297439866</v>
      </c>
      <c r="M8" s="41">
        <v>59.410298206923017</v>
      </c>
      <c r="O8" s="89">
        <f t="shared" si="0"/>
        <v>-6.207488826723389</v>
      </c>
      <c r="P8" s="89">
        <f t="shared" si="1"/>
        <v>37.723735097644408</v>
      </c>
    </row>
    <row r="9" spans="1:16" x14ac:dyDescent="0.25">
      <c r="A9" s="7">
        <v>408</v>
      </c>
      <c r="B9" s="44">
        <v>-31.155573808362639</v>
      </c>
      <c r="C9" s="44">
        <v>-20.458430657871109</v>
      </c>
      <c r="D9" s="44">
        <v>-32.487315725078503</v>
      </c>
      <c r="E9" s="44">
        <v>-26.215508611617349</v>
      </c>
      <c r="F9" s="44">
        <v>-26.65828178341334</v>
      </c>
      <c r="G9" s="44">
        <v>-26.490926358479435</v>
      </c>
      <c r="H9" s="44">
        <v>-39.486646198540818</v>
      </c>
      <c r="I9" s="44">
        <v>-19.075302895249422</v>
      </c>
      <c r="J9" s="44">
        <v>134.61391172295401</v>
      </c>
      <c r="K9" s="44">
        <v>-10.251890000330128</v>
      </c>
      <c r="L9" s="44">
        <v>24.202348332287908</v>
      </c>
      <c r="M9" s="44">
        <v>-10.598747702838034</v>
      </c>
      <c r="O9" s="89">
        <f t="shared" si="0"/>
        <v>-27.244339490803728</v>
      </c>
      <c r="P9" s="89">
        <f t="shared" si="1"/>
        <v>13.233945543047254</v>
      </c>
    </row>
    <row r="10" spans="1:16" x14ac:dyDescent="0.25">
      <c r="A10" s="7"/>
      <c r="O10" s="89"/>
      <c r="P10" s="89"/>
    </row>
    <row r="11" spans="1:16" x14ac:dyDescent="0.25">
      <c r="A11" s="8">
        <v>410</v>
      </c>
      <c r="B11" s="46">
        <v>-6.8526648457721357</v>
      </c>
      <c r="C11" s="46">
        <v>-7.3224270331335992</v>
      </c>
      <c r="D11" s="46">
        <v>29.400534828182867</v>
      </c>
      <c r="E11" s="46">
        <v>48.92748359049893</v>
      </c>
      <c r="F11" s="46">
        <v>30.134851063221262</v>
      </c>
      <c r="G11" s="46">
        <v>50.08437129088076</v>
      </c>
      <c r="H11" s="46">
        <v>-8.5651970007741021</v>
      </c>
      <c r="I11" s="46">
        <v>95.16191186524955</v>
      </c>
      <c r="J11" s="46">
        <v>94.906740347724863</v>
      </c>
      <c r="K11" s="46">
        <v>116.70944010306307</v>
      </c>
      <c r="L11" s="46">
        <v>71.300775798258542</v>
      </c>
      <c r="M11" s="46">
        <v>22.933568389469933</v>
      </c>
      <c r="O11" s="89">
        <f t="shared" si="0"/>
        <v>24.06202481564635</v>
      </c>
      <c r="P11" s="89">
        <f t="shared" si="1"/>
        <v>65.407873250498639</v>
      </c>
    </row>
    <row r="12" spans="1:16" x14ac:dyDescent="0.25">
      <c r="A12" s="7">
        <v>411</v>
      </c>
      <c r="B12" s="50">
        <v>0.38052927828368627</v>
      </c>
      <c r="C12" s="50">
        <v>-14.844399257360088</v>
      </c>
      <c r="D12" s="50">
        <v>-30.678985058792328</v>
      </c>
      <c r="E12" s="50">
        <v>-18.375917248695959</v>
      </c>
      <c r="F12" s="50">
        <v>-22.728612265346428</v>
      </c>
      <c r="G12" s="50">
        <v>-15.896030412872431</v>
      </c>
      <c r="H12" s="50">
        <v>-15.586727371833199</v>
      </c>
      <c r="I12" s="50">
        <v>1.9512901603385227</v>
      </c>
      <c r="J12" s="50">
        <v>-28.266821852806657</v>
      </c>
      <c r="K12" s="50">
        <v>9.8428213682888437</v>
      </c>
      <c r="L12" s="50">
        <v>-13.794011465166076</v>
      </c>
      <c r="M12" s="50">
        <v>1.4725128305056547</v>
      </c>
      <c r="O12" s="89">
        <f t="shared" si="0"/>
        <v>-17.023902494130592</v>
      </c>
      <c r="P12" s="89">
        <f t="shared" si="1"/>
        <v>-7.3968227217788174</v>
      </c>
    </row>
    <row r="13" spans="1:16" x14ac:dyDescent="0.25">
      <c r="A13" s="7">
        <v>412</v>
      </c>
      <c r="B13" s="53">
        <v>-3.7245559611748114</v>
      </c>
      <c r="C13" s="53">
        <v>-1.5153592586879743</v>
      </c>
      <c r="D13" s="53">
        <v>-15.238287029895869</v>
      </c>
      <c r="E13" s="53">
        <v>-9.9813757919573209</v>
      </c>
      <c r="F13" s="53">
        <v>-6.0871452973874742</v>
      </c>
      <c r="G13" s="53">
        <v>0.81652298604325679</v>
      </c>
      <c r="H13" s="53">
        <v>-17.472702187766899</v>
      </c>
      <c r="I13" s="53">
        <v>-26.304710597201229</v>
      </c>
      <c r="J13" s="53">
        <v>-17.35365613297418</v>
      </c>
      <c r="K13" s="53">
        <v>-32.062019578214304</v>
      </c>
      <c r="L13" s="53">
        <v>-30.624531896721628</v>
      </c>
      <c r="M13" s="53">
        <v>-29.507128309572302</v>
      </c>
      <c r="O13" s="89">
        <f t="shared" si="0"/>
        <v>-5.9550333921766976</v>
      </c>
      <c r="P13" s="89">
        <f t="shared" si="1"/>
        <v>-25.554124783741756</v>
      </c>
    </row>
    <row r="14" spans="1:16" x14ac:dyDescent="0.25">
      <c r="A14" s="7"/>
      <c r="O14" s="89"/>
      <c r="P14" s="89"/>
    </row>
    <row r="15" spans="1:16" x14ac:dyDescent="0.25">
      <c r="A15" s="7">
        <v>414</v>
      </c>
      <c r="B15" s="54">
        <v>4.9984338264679966</v>
      </c>
      <c r="C15" s="54">
        <v>-18.639445250533736</v>
      </c>
      <c r="D15" s="54">
        <v>-32.779111925601342</v>
      </c>
      <c r="E15" s="54">
        <v>-27.269601471843064</v>
      </c>
      <c r="F15" s="54">
        <v>-23.748231304028476</v>
      </c>
      <c r="G15" s="54">
        <v>-11.892657706473869</v>
      </c>
      <c r="H15" s="54">
        <v>1.5060164725297458</v>
      </c>
      <c r="I15" s="54">
        <v>6.3176758242592461</v>
      </c>
      <c r="J15" s="54">
        <v>-3.1433980793860541</v>
      </c>
      <c r="K15" s="54">
        <v>6.2460451248095072</v>
      </c>
      <c r="L15" s="54">
        <v>-0.55310036903732229</v>
      </c>
      <c r="M15" s="54">
        <v>3.3322702628821284</v>
      </c>
      <c r="O15" s="89">
        <f t="shared" si="0"/>
        <v>-18.221768972002081</v>
      </c>
      <c r="P15" s="89">
        <f t="shared" si="1"/>
        <v>2.2842515393428751</v>
      </c>
    </row>
    <row r="16" spans="1:16" x14ac:dyDescent="0.25">
      <c r="A16" s="7">
        <v>415</v>
      </c>
      <c r="B16" s="61">
        <v>11.970615434854794</v>
      </c>
      <c r="C16" s="61">
        <v>10.058478248341864</v>
      </c>
      <c r="D16" s="61">
        <v>-16.680982083318476</v>
      </c>
      <c r="E16" s="61">
        <v>-12.197558238133515</v>
      </c>
      <c r="F16" s="61">
        <v>-10.959389038141216</v>
      </c>
      <c r="G16" s="61">
        <v>-17.315159614608852</v>
      </c>
      <c r="H16" s="61">
        <v>-0.90700905722519565</v>
      </c>
      <c r="I16" s="61">
        <v>-1.384877392960058</v>
      </c>
      <c r="J16" s="61">
        <v>-27.960966447097562</v>
      </c>
      <c r="K16" s="61">
        <v>-3.7645700391107475</v>
      </c>
      <c r="L16" s="61">
        <v>-6.1747375463153578</v>
      </c>
      <c r="M16" s="61">
        <v>-6.9038827706875194</v>
      </c>
      <c r="O16" s="89">
        <f t="shared" si="0"/>
        <v>-5.8539992151675664</v>
      </c>
      <c r="P16" s="89">
        <f t="shared" si="1"/>
        <v>-7.8493405422327385</v>
      </c>
    </row>
    <row r="17" spans="1:16" x14ac:dyDescent="0.25">
      <c r="A17" s="7">
        <v>416</v>
      </c>
      <c r="B17" s="65">
        <v>-7.6749923723929667</v>
      </c>
      <c r="C17" s="65">
        <v>17.18471615885009</v>
      </c>
      <c r="D17" s="65">
        <v>-29.983652437255877</v>
      </c>
      <c r="E17" s="65">
        <v>-12.087779631840833</v>
      </c>
      <c r="F17" s="65">
        <v>-12.658814312027511</v>
      </c>
      <c r="G17" s="65">
        <v>22.62299280933242</v>
      </c>
      <c r="H17" s="65">
        <v>7.096682317901827</v>
      </c>
      <c r="I17" s="65">
        <v>-14.864062105837069</v>
      </c>
      <c r="J17" s="65">
        <v>-1.2712898842025679</v>
      </c>
      <c r="K17" s="65">
        <v>44.272787194739884</v>
      </c>
      <c r="L17" s="65">
        <v>-7.6102435570890306</v>
      </c>
      <c r="M17" s="65">
        <v>-6.7601943248675509</v>
      </c>
      <c r="O17" s="89">
        <f t="shared" si="0"/>
        <v>-3.7662549642224459</v>
      </c>
      <c r="P17" s="89">
        <f t="shared" si="1"/>
        <v>3.4772799401075822</v>
      </c>
    </row>
    <row r="18" spans="1:16" x14ac:dyDescent="0.25">
      <c r="A18" s="7">
        <v>417</v>
      </c>
      <c r="B18" s="69">
        <v>2.640749242711077</v>
      </c>
      <c r="C18" s="69">
        <v>-16.460384324119641</v>
      </c>
      <c r="D18" s="69">
        <v>-3.3657942067398667</v>
      </c>
      <c r="E18" s="69">
        <v>13.397949403634978</v>
      </c>
      <c r="F18" s="69">
        <v>3.1986581787201782</v>
      </c>
      <c r="G18" s="69">
        <v>19.058831881862904</v>
      </c>
      <c r="H18" s="69">
        <v>3.7907078251169914</v>
      </c>
      <c r="I18" s="69">
        <v>5.1450083658672403</v>
      </c>
      <c r="J18" s="69">
        <v>16.737796745798867</v>
      </c>
      <c r="K18" s="69">
        <v>13.748514755449939</v>
      </c>
      <c r="L18" s="69">
        <v>14.739081937001361</v>
      </c>
      <c r="M18" s="69">
        <v>17.065156769077799</v>
      </c>
      <c r="O18" s="89">
        <f t="shared" si="0"/>
        <v>3.0783350293449381</v>
      </c>
      <c r="P18" s="89">
        <f t="shared" si="1"/>
        <v>11.871044399718699</v>
      </c>
    </row>
    <row r="19" spans="1:16" x14ac:dyDescent="0.25">
      <c r="A19" s="7"/>
      <c r="O19" s="89"/>
      <c r="P19" s="89"/>
    </row>
    <row r="20" spans="1:16" x14ac:dyDescent="0.25">
      <c r="A20" s="7"/>
      <c r="O20" s="89"/>
      <c r="P20" s="89"/>
    </row>
    <row r="21" spans="1:16" x14ac:dyDescent="0.25">
      <c r="O21" s="89">
        <f>AVERAGE(B86:G86)</f>
        <v>44.166687494718623</v>
      </c>
      <c r="P21" s="89">
        <f>AVERAGE(H86:M86)</f>
        <v>306.89580941975623</v>
      </c>
    </row>
    <row r="22" spans="1:16" x14ac:dyDescent="0.25">
      <c r="A22" s="7">
        <v>421</v>
      </c>
      <c r="B22" s="75">
        <v>-3.2581476849921911</v>
      </c>
      <c r="C22" s="75">
        <v>26.104024825158657</v>
      </c>
      <c r="D22" s="75">
        <v>-6.287249316844977</v>
      </c>
      <c r="E22" s="75">
        <v>-9.8037762648016731</v>
      </c>
      <c r="F22" s="75">
        <v>1.6154879347876627</v>
      </c>
      <c r="G22" s="75">
        <v>-4.7627869637039923</v>
      </c>
      <c r="H22" s="75">
        <v>-4.642563681183228</v>
      </c>
      <c r="I22" s="75">
        <v>89.51794029033141</v>
      </c>
      <c r="J22" s="75">
        <v>43.162261480872829</v>
      </c>
      <c r="K22" s="75">
        <v>-7.0505797498402103</v>
      </c>
      <c r="L22" s="75">
        <v>0.14550807997809878</v>
      </c>
      <c r="M22" s="75">
        <v>-6.2180452843969727</v>
      </c>
      <c r="O22" s="89">
        <f t="shared" si="0"/>
        <v>0.60125875493391401</v>
      </c>
      <c r="P22" s="89">
        <f t="shared" si="1"/>
        <v>19.152420189293654</v>
      </c>
    </row>
    <row r="23" spans="1:16" x14ac:dyDescent="0.25">
      <c r="A23" s="7">
        <v>422</v>
      </c>
      <c r="B23" s="81">
        <v>-2.6982499981295409</v>
      </c>
      <c r="C23" s="81">
        <v>-2.6219352521753607</v>
      </c>
      <c r="D23" s="81">
        <v>-24.192073740993735</v>
      </c>
      <c r="E23" s="81">
        <v>-19.550640819410887</v>
      </c>
      <c r="F23" s="81">
        <v>-23.663257442558198</v>
      </c>
      <c r="G23" s="81">
        <v>-18.575757349035211</v>
      </c>
      <c r="H23" s="81">
        <v>5.350590133908848</v>
      </c>
      <c r="I23" s="81">
        <v>13.866065539125586</v>
      </c>
      <c r="J23" s="81">
        <v>20.109061101113667</v>
      </c>
      <c r="K23" s="81">
        <v>18.580092346510739</v>
      </c>
      <c r="L23" s="81">
        <v>16.211871841999077</v>
      </c>
      <c r="M23" s="81">
        <v>10.88273530108677</v>
      </c>
      <c r="O23" s="89">
        <f t="shared" si="0"/>
        <v>-15.21698576705049</v>
      </c>
      <c r="P23" s="89">
        <f t="shared" si="1"/>
        <v>14.166736043957448</v>
      </c>
    </row>
    <row r="24" spans="1:16" x14ac:dyDescent="0.25">
      <c r="A24" s="7">
        <v>423</v>
      </c>
      <c r="B24" s="84">
        <v>12.890275297446466</v>
      </c>
      <c r="C24" s="84">
        <v>39.472829742328997</v>
      </c>
      <c r="D24" s="84">
        <v>-28.879521611738607</v>
      </c>
      <c r="E24" s="84">
        <v>-23.441751513324228</v>
      </c>
      <c r="F24" s="84">
        <v>-6.9174958059852854</v>
      </c>
      <c r="G24" s="84">
        <v>34.577274238312754</v>
      </c>
      <c r="H24" s="84">
        <v>2.5415060912129248</v>
      </c>
      <c r="I24" s="84">
        <v>0.58020249249630718</v>
      </c>
      <c r="J24" s="84">
        <v>4.969467833159813</v>
      </c>
      <c r="K24" s="84">
        <v>4.9688590162736661</v>
      </c>
      <c r="L24" s="84">
        <v>41.535923240366976</v>
      </c>
      <c r="M24" s="84">
        <v>59.229866932922604</v>
      </c>
      <c r="O24" s="89">
        <f t="shared" si="0"/>
        <v>4.6169350578400161</v>
      </c>
      <c r="P24" s="89">
        <f t="shared" si="1"/>
        <v>18.970970934405383</v>
      </c>
    </row>
    <row r="25" spans="1:16" x14ac:dyDescent="0.25">
      <c r="A25" s="7">
        <v>424</v>
      </c>
      <c r="B25" s="86">
        <v>1.8392427264068274</v>
      </c>
      <c r="C25" s="86">
        <v>2.9772491192163288</v>
      </c>
      <c r="D25" s="86">
        <v>-15.896334152212976</v>
      </c>
      <c r="E25" s="86">
        <v>-11.814059865547563</v>
      </c>
      <c r="F25" s="86">
        <v>-8.2548616483831765</v>
      </c>
      <c r="G25" s="86">
        <v>-2.374031754447079</v>
      </c>
      <c r="H25" s="86">
        <v>-4.6003475649949523</v>
      </c>
      <c r="I25" s="86">
        <v>2.8912235107849558</v>
      </c>
      <c r="J25" s="86">
        <v>27.048567634823357</v>
      </c>
      <c r="K25" s="86">
        <v>53.079356468588266</v>
      </c>
      <c r="L25" s="86">
        <v>42.728416749983452</v>
      </c>
      <c r="M25" s="86">
        <v>13.261402308058665</v>
      </c>
      <c r="O25" s="89">
        <f t="shared" si="0"/>
        <v>-5.5871325958279394</v>
      </c>
      <c r="P25" s="89">
        <f t="shared" si="1"/>
        <v>22.401436517873957</v>
      </c>
    </row>
    <row r="26" spans="1:16" x14ac:dyDescent="0.25">
      <c r="A26" s="7"/>
      <c r="O26" s="89"/>
      <c r="P26" s="89"/>
    </row>
    <row r="27" spans="1:16" x14ac:dyDescent="0.25">
      <c r="A27" s="7">
        <v>426</v>
      </c>
      <c r="B27">
        <v>2.4495036222781166</v>
      </c>
      <c r="C27">
        <v>17.149982827889389</v>
      </c>
      <c r="D27">
        <v>-3.5061070479412995</v>
      </c>
      <c r="E27">
        <v>-3.9620323481074906</v>
      </c>
      <c r="F27">
        <v>4.7680843069958367</v>
      </c>
      <c r="G27">
        <v>14.053978051968111</v>
      </c>
      <c r="H27">
        <v>3.6931014286748365</v>
      </c>
      <c r="I27">
        <v>14.671062589251054</v>
      </c>
      <c r="J27">
        <v>22.704808533880865</v>
      </c>
      <c r="K27">
        <v>19.714199224790899</v>
      </c>
      <c r="L27">
        <v>27.536703979362869</v>
      </c>
      <c r="M27">
        <v>-5.4946400015793717</v>
      </c>
      <c r="O27" s="89">
        <f t="shared" si="0"/>
        <v>5.15890156884711</v>
      </c>
      <c r="P27" s="89">
        <f t="shared" si="1"/>
        <v>13.804205959063525</v>
      </c>
    </row>
    <row r="28" spans="1:16" x14ac:dyDescent="0.25">
      <c r="A28" s="7"/>
      <c r="O28" s="89"/>
      <c r="P28" s="89"/>
    </row>
    <row r="29" spans="1:16" x14ac:dyDescent="0.25">
      <c r="A29" s="7">
        <v>428</v>
      </c>
      <c r="B29">
        <v>7.3931125273015734</v>
      </c>
      <c r="C29">
        <v>1.4908895072255941</v>
      </c>
      <c r="D29">
        <v>-10.090656134996838</v>
      </c>
      <c r="E29">
        <v>-14.300631301798145</v>
      </c>
      <c r="F29">
        <v>-4.1800556503006678</v>
      </c>
      <c r="G29">
        <v>-7.9313646291475814</v>
      </c>
      <c r="H29">
        <v>9.5433128763129531</v>
      </c>
      <c r="I29">
        <v>9.319177892228188</v>
      </c>
      <c r="J29">
        <v>6.636975499950025</v>
      </c>
      <c r="K29">
        <v>24.465220377901257</v>
      </c>
      <c r="L29">
        <v>17.789867808733867</v>
      </c>
      <c r="M29">
        <v>11.181916982981875</v>
      </c>
      <c r="O29" s="89">
        <f t="shared" si="0"/>
        <v>-4.6031176136193439</v>
      </c>
      <c r="P29" s="89">
        <f t="shared" si="1"/>
        <v>13.156078573018027</v>
      </c>
    </row>
    <row r="30" spans="1:16" x14ac:dyDescent="0.25">
      <c r="A30" s="7"/>
      <c r="O30" s="89"/>
      <c r="P30" s="89"/>
    </row>
    <row r="31" spans="1:16" x14ac:dyDescent="0.25">
      <c r="A31" s="7">
        <v>430</v>
      </c>
      <c r="B31">
        <v>21.726523368508062</v>
      </c>
      <c r="C31">
        <v>7.3716207435056695</v>
      </c>
      <c r="D31">
        <v>-27.911822417661096</v>
      </c>
      <c r="E31">
        <v>-26.218279356841396</v>
      </c>
      <c r="F31">
        <v>8.4720295885344328</v>
      </c>
      <c r="G31">
        <v>-13.469835162376894</v>
      </c>
      <c r="H31">
        <v>-6.1987938147410633</v>
      </c>
      <c r="I31">
        <v>23.715505861300993</v>
      </c>
      <c r="J31">
        <v>5.290902986635623</v>
      </c>
      <c r="K31">
        <v>17.005858664337023</v>
      </c>
      <c r="L31">
        <v>29.885735831014511</v>
      </c>
      <c r="M31">
        <v>21.930265547081103</v>
      </c>
      <c r="O31" s="89">
        <f t="shared" si="0"/>
        <v>-5.004960539388537</v>
      </c>
      <c r="P31" s="89">
        <f t="shared" si="1"/>
        <v>15.271579179271365</v>
      </c>
    </row>
    <row r="32" spans="1:16" x14ac:dyDescent="0.25">
      <c r="A32" s="4">
        <v>431</v>
      </c>
      <c r="B32">
        <v>-0.97389530592687179</v>
      </c>
      <c r="C32">
        <v>-9.1947174471331614</v>
      </c>
      <c r="D32">
        <v>-24.426890994254162</v>
      </c>
      <c r="E32">
        <v>-23.94158201289175</v>
      </c>
      <c r="F32">
        <v>-21.478855237128879</v>
      </c>
      <c r="G32">
        <v>-19.883313472633528</v>
      </c>
      <c r="H32">
        <v>11.857155589886812</v>
      </c>
      <c r="I32">
        <v>18.113177116712578</v>
      </c>
      <c r="J32">
        <v>125.53424471485019</v>
      </c>
      <c r="K32">
        <v>54.068323904029072</v>
      </c>
      <c r="L32">
        <v>32.756469294987966</v>
      </c>
      <c r="M32">
        <v>20.78408237236486</v>
      </c>
      <c r="O32" s="89">
        <f t="shared" si="0"/>
        <v>-16.649875744994727</v>
      </c>
      <c r="P32" s="89">
        <f t="shared" si="1"/>
        <v>43.852242165471914</v>
      </c>
    </row>
    <row r="33" spans="1:16" x14ac:dyDescent="0.25">
      <c r="A33" s="4">
        <v>432</v>
      </c>
      <c r="B33">
        <v>10.810595202323084</v>
      </c>
      <c r="C33">
        <v>13.723983332313997</v>
      </c>
      <c r="D33">
        <v>-4.9162759900759649</v>
      </c>
      <c r="E33">
        <v>-1.835625982231414</v>
      </c>
      <c r="F33">
        <v>15.788563967696392</v>
      </c>
      <c r="G33">
        <v>8.0580869389480867</v>
      </c>
      <c r="H33">
        <v>-2.6540581745628997</v>
      </c>
      <c r="I33">
        <v>-0.94759779302366398</v>
      </c>
      <c r="J33">
        <v>111.71775998274427</v>
      </c>
      <c r="K33">
        <v>66.649754031457505</v>
      </c>
      <c r="L33">
        <v>34.268675593596747</v>
      </c>
      <c r="M33">
        <v>49.732706830498643</v>
      </c>
      <c r="O33" s="89">
        <f t="shared" si="0"/>
        <v>6.9382212448290304</v>
      </c>
      <c r="P33" s="89">
        <f t="shared" si="1"/>
        <v>43.127873411785096</v>
      </c>
    </row>
    <row r="34" spans="1:16" x14ac:dyDescent="0.25">
      <c r="A34" s="4">
        <v>433</v>
      </c>
      <c r="B34">
        <v>-27.058449771558035</v>
      </c>
      <c r="C34">
        <v>-26.738531736655347</v>
      </c>
      <c r="D34">
        <v>-30.663841835954642</v>
      </c>
      <c r="E34">
        <v>-33.581068604071653</v>
      </c>
      <c r="F34">
        <v>-30.405119641640955</v>
      </c>
      <c r="G34">
        <v>-29.022554300884178</v>
      </c>
      <c r="H34">
        <v>16.385816817433621</v>
      </c>
      <c r="I34">
        <v>16.582821535711094</v>
      </c>
      <c r="J34">
        <v>25.885436404504819</v>
      </c>
      <c r="K34">
        <v>8.2773803290354877</v>
      </c>
      <c r="L34">
        <v>10.668919251208512</v>
      </c>
      <c r="M34">
        <v>22.536066906389525</v>
      </c>
      <c r="O34" s="89">
        <f t="shared" si="0"/>
        <v>-29.578260981794134</v>
      </c>
      <c r="P34" s="89">
        <f t="shared" si="1"/>
        <v>16.722740207380507</v>
      </c>
    </row>
    <row r="35" spans="1:16" x14ac:dyDescent="0.25">
      <c r="A35" s="4">
        <v>434</v>
      </c>
      <c r="B35" s="90">
        <v>4.2842658309521813</v>
      </c>
      <c r="C35" s="90">
        <v>4.2167941745783057</v>
      </c>
      <c r="D35" s="90">
        <v>23.50938642578426</v>
      </c>
      <c r="E35" s="90">
        <v>12.265953851353441</v>
      </c>
      <c r="F35" s="90">
        <v>5.2453375119058885</v>
      </c>
      <c r="G35" s="90">
        <v>14.701078440409274</v>
      </c>
      <c r="H35" s="90">
        <v>1.8204637880484333</v>
      </c>
      <c r="I35" s="90">
        <v>169.50553778038244</v>
      </c>
      <c r="J35" s="90">
        <v>195.68715394165645</v>
      </c>
      <c r="K35" s="90">
        <v>161.30616752399652</v>
      </c>
      <c r="L35" s="90">
        <v>105.74865472333119</v>
      </c>
      <c r="M35" s="90">
        <v>56.74010287957806</v>
      </c>
      <c r="O35" s="89">
        <f t="shared" si="0"/>
        <v>10.70380270583056</v>
      </c>
      <c r="P35" s="89">
        <f t="shared" si="1"/>
        <v>115.13468010616553</v>
      </c>
    </row>
    <row r="36" spans="1:16" x14ac:dyDescent="0.25">
      <c r="A36" s="4"/>
      <c r="O36" s="89"/>
      <c r="P36" s="89"/>
    </row>
    <row r="37" spans="1:16" x14ac:dyDescent="0.25">
      <c r="A37" s="13">
        <v>436</v>
      </c>
      <c r="O37" s="89"/>
      <c r="P37" s="89"/>
    </row>
    <row r="38" spans="1:16" x14ac:dyDescent="0.25">
      <c r="A38" s="4"/>
      <c r="O38" s="89"/>
      <c r="P38" s="89"/>
    </row>
    <row r="39" spans="1:16" x14ac:dyDescent="0.25">
      <c r="A39" s="4">
        <v>438</v>
      </c>
      <c r="B39">
        <v>-2.0181049707506187</v>
      </c>
      <c r="C39">
        <v>-4.8331996880400227E-2</v>
      </c>
      <c r="D39">
        <v>-4.062328747896168</v>
      </c>
      <c r="E39">
        <v>-3.1172917482879323</v>
      </c>
      <c r="F39">
        <v>-4.7163973622446784</v>
      </c>
      <c r="G39">
        <v>6.0599292351217446</v>
      </c>
      <c r="H39">
        <v>-6.8895643363728372</v>
      </c>
      <c r="I39">
        <v>1.5536115847480803</v>
      </c>
      <c r="J39">
        <v>-0.82585810660537362</v>
      </c>
      <c r="K39">
        <v>22.830207329428909</v>
      </c>
      <c r="L39">
        <v>12.401710035337459</v>
      </c>
      <c r="M39">
        <v>12.932595283399667</v>
      </c>
      <c r="O39" s="89">
        <f t="shared" si="0"/>
        <v>-1.3170875984896755</v>
      </c>
      <c r="P39" s="89">
        <f t="shared" si="1"/>
        <v>7.0004502983226509</v>
      </c>
    </row>
    <row r="40" spans="1:16" x14ac:dyDescent="0.25">
      <c r="A40" s="4"/>
      <c r="O40" s="89"/>
      <c r="P40" s="89"/>
    </row>
    <row r="41" spans="1:16" x14ac:dyDescent="0.25">
      <c r="O41" s="89">
        <f>AVERAGE(B87:G87)</f>
        <v>77.550195197738347</v>
      </c>
      <c r="P41" s="89">
        <f>AVERAGE(H87:M87)</f>
        <v>402.05069096531707</v>
      </c>
    </row>
    <row r="42" spans="1:16" x14ac:dyDescent="0.25">
      <c r="A42" s="4"/>
      <c r="O42" s="89"/>
      <c r="P42" s="89"/>
    </row>
    <row r="43" spans="1:16" x14ac:dyDescent="0.25">
      <c r="A43" s="4">
        <v>442</v>
      </c>
      <c r="B43">
        <v>-1.9987845729700839</v>
      </c>
      <c r="C43">
        <v>7.0124210713544537</v>
      </c>
      <c r="D43">
        <v>2.1388551270269383</v>
      </c>
      <c r="E43">
        <v>5.4219903358728594</v>
      </c>
      <c r="F43">
        <v>-1.8186938606112879</v>
      </c>
      <c r="G43">
        <v>3.5651291020662308</v>
      </c>
      <c r="H43">
        <v>-11.357844037192615</v>
      </c>
      <c r="I43">
        <v>-9.5891964276072059</v>
      </c>
      <c r="J43">
        <v>11.665082776271881</v>
      </c>
      <c r="K43">
        <v>6.1080573224333055</v>
      </c>
      <c r="L43">
        <v>-4.7902785127269247</v>
      </c>
      <c r="M43">
        <v>101.59639952915261</v>
      </c>
      <c r="O43" s="89">
        <f t="shared" si="0"/>
        <v>2.3868195337898519</v>
      </c>
      <c r="P43" s="89">
        <f t="shared" si="1"/>
        <v>15.605370108388508</v>
      </c>
    </row>
    <row r="44" spans="1:16" x14ac:dyDescent="0.25">
      <c r="A44" s="4">
        <v>443</v>
      </c>
      <c r="B44">
        <v>2.409166804176194</v>
      </c>
      <c r="C44">
        <v>-9.0691957231275957</v>
      </c>
      <c r="D44">
        <v>-35.186309085976553</v>
      </c>
      <c r="E44">
        <v>-17.674122013363128</v>
      </c>
      <c r="F44">
        <v>-21.640828860777901</v>
      </c>
      <c r="G44">
        <v>-16.410805731210377</v>
      </c>
      <c r="H44">
        <v>3.6582753274292461</v>
      </c>
      <c r="I44">
        <v>31.687744868429164</v>
      </c>
      <c r="J44">
        <v>15.775427282927193</v>
      </c>
      <c r="K44">
        <v>12.482071727613688</v>
      </c>
      <c r="L44">
        <v>0.28249510717021753</v>
      </c>
      <c r="M44">
        <v>-1.609641144068884</v>
      </c>
      <c r="O44" s="89">
        <f t="shared" si="0"/>
        <v>-16.262015768379893</v>
      </c>
      <c r="P44" s="89">
        <f t="shared" si="1"/>
        <v>10.379395528250104</v>
      </c>
    </row>
    <row r="45" spans="1:16" x14ac:dyDescent="0.25">
      <c r="A45" s="4">
        <v>444</v>
      </c>
      <c r="B45">
        <v>-0.32354170825501705</v>
      </c>
      <c r="C45">
        <v>-10.034563846442621</v>
      </c>
      <c r="D45">
        <v>-13.960002360335297</v>
      </c>
      <c r="E45">
        <v>-5.5531910352455709</v>
      </c>
      <c r="F45">
        <v>-3.2542495451960036</v>
      </c>
      <c r="G45">
        <v>-16.537664297542854</v>
      </c>
      <c r="H45">
        <v>50.036116041681844</v>
      </c>
      <c r="I45">
        <v>39.225940836884291</v>
      </c>
      <c r="J45">
        <v>97.413643464676255</v>
      </c>
      <c r="K45">
        <v>-15.131221618110654</v>
      </c>
      <c r="L45">
        <v>-15.004815472224243</v>
      </c>
      <c r="M45">
        <v>-17.152180121058734</v>
      </c>
      <c r="O45" s="89">
        <f t="shared" si="0"/>
        <v>-8.2772021321695615</v>
      </c>
      <c r="P45" s="89">
        <f t="shared" si="1"/>
        <v>23.231247188641461</v>
      </c>
    </row>
    <row r="46" spans="1:16" x14ac:dyDescent="0.25">
      <c r="A46" s="4"/>
      <c r="O46" s="89"/>
      <c r="P46" s="89"/>
    </row>
    <row r="47" spans="1:16" x14ac:dyDescent="0.25">
      <c r="A47" s="4">
        <v>446</v>
      </c>
      <c r="B47">
        <v>-10.732580336179737</v>
      </c>
      <c r="C47">
        <v>19.665039553349949</v>
      </c>
      <c r="D47">
        <v>-13.005661704038801</v>
      </c>
      <c r="E47">
        <v>-36.699330864889987</v>
      </c>
      <c r="F47">
        <v>-36.574011979130674</v>
      </c>
      <c r="G47">
        <v>-30.070300507914045</v>
      </c>
      <c r="H47">
        <v>15.232547731994211</v>
      </c>
      <c r="I47">
        <v>-0.7440679483133007</v>
      </c>
      <c r="J47">
        <v>7.5431389821885286</v>
      </c>
      <c r="K47">
        <v>38.056519957226108</v>
      </c>
      <c r="L47">
        <v>26.333268952651935</v>
      </c>
      <c r="M47">
        <v>-9.8165621658289339</v>
      </c>
      <c r="O47" s="89">
        <f t="shared" si="0"/>
        <v>-17.90280763980055</v>
      </c>
      <c r="P47" s="89">
        <f t="shared" si="1"/>
        <v>12.767474251653089</v>
      </c>
    </row>
    <row r="48" spans="1:16" x14ac:dyDescent="0.25">
      <c r="A48" s="4"/>
      <c r="O48" s="89"/>
      <c r="P48" s="89"/>
    </row>
    <row r="49" spans="1:16" x14ac:dyDescent="0.25">
      <c r="A49" s="4"/>
      <c r="O49" s="89"/>
      <c r="P49" s="89"/>
    </row>
    <row r="50" spans="1:16" x14ac:dyDescent="0.25">
      <c r="A50" s="4">
        <v>449</v>
      </c>
      <c r="B50">
        <v>-4.8514705641663349</v>
      </c>
      <c r="C50">
        <v>-5.4254388597012735</v>
      </c>
      <c r="D50">
        <v>-10.326410143101095</v>
      </c>
      <c r="E50">
        <v>2.271904795677711</v>
      </c>
      <c r="F50">
        <v>-3.6492686732461372</v>
      </c>
      <c r="G50">
        <v>-9.929786084878641</v>
      </c>
      <c r="H50">
        <v>-0.3754835546573777</v>
      </c>
      <c r="I50">
        <v>4.9697759654650904</v>
      </c>
      <c r="J50">
        <v>9.6788658961680376</v>
      </c>
      <c r="K50">
        <v>9.3864909626848245</v>
      </c>
      <c r="L50">
        <v>0.54528821950242823</v>
      </c>
      <c r="M50">
        <v>7.4223771457270837</v>
      </c>
      <c r="O50" s="89">
        <f t="shared" si="0"/>
        <v>-5.3184115882359615</v>
      </c>
      <c r="P50" s="89">
        <f t="shared" si="1"/>
        <v>5.2712191058150148</v>
      </c>
    </row>
    <row r="51" spans="1:16" x14ac:dyDescent="0.25">
      <c r="O51" s="89">
        <f>AVERAGE(B88:G88)</f>
        <v>45.709552306282923</v>
      </c>
      <c r="P51" s="89">
        <f>AVERAGE(H88:M88)</f>
        <v>220.5304726501403</v>
      </c>
    </row>
    <row r="52" spans="1:16" x14ac:dyDescent="0.25">
      <c r="A52" s="4">
        <v>451</v>
      </c>
      <c r="B52" s="90">
        <v>-4.6588053860962493</v>
      </c>
      <c r="C52" s="90">
        <v>-11.513908486721022</v>
      </c>
      <c r="D52" s="90">
        <v>-13.646473177051929</v>
      </c>
      <c r="E52" s="90">
        <v>-29.606219084237768</v>
      </c>
      <c r="F52" s="90">
        <v>-47.32793394845757</v>
      </c>
      <c r="G52" s="90">
        <v>-48.005654666673678</v>
      </c>
      <c r="H52" s="90">
        <v>-1.6686066213846791</v>
      </c>
      <c r="I52" s="90">
        <v>23.630612976578114</v>
      </c>
      <c r="J52" s="90">
        <v>86.865769867346415</v>
      </c>
      <c r="K52" s="90">
        <v>164.06589952507946</v>
      </c>
      <c r="L52" s="90">
        <v>235.91617431107053</v>
      </c>
      <c r="M52" s="90">
        <v>255.58289500179256</v>
      </c>
      <c r="O52" s="89">
        <f t="shared" si="0"/>
        <v>-25.793165791539703</v>
      </c>
      <c r="P52" s="89">
        <f t="shared" si="1"/>
        <v>127.39879084341374</v>
      </c>
    </row>
    <row r="53" spans="1:16" x14ac:dyDescent="0.25">
      <c r="A53" s="4">
        <v>452</v>
      </c>
      <c r="B53">
        <v>4.1636158304273012</v>
      </c>
      <c r="C53">
        <v>-2.3660010672755796</v>
      </c>
      <c r="D53">
        <v>-12.89066216590756</v>
      </c>
      <c r="E53">
        <v>-12.607089522911256</v>
      </c>
      <c r="F53">
        <v>-11.679842142493687</v>
      </c>
      <c r="G53">
        <v>-2.3303217960014102</v>
      </c>
      <c r="H53">
        <v>5.3222676910243596</v>
      </c>
      <c r="I53">
        <v>4.4675616700012561</v>
      </c>
      <c r="J53">
        <v>23.006038552439907</v>
      </c>
      <c r="K53">
        <v>32.721821599763032</v>
      </c>
      <c r="L53">
        <v>-1.9185550995242799</v>
      </c>
      <c r="M53">
        <v>1.7620000362675772</v>
      </c>
      <c r="O53" s="89">
        <f t="shared" si="0"/>
        <v>-6.2850501440270321</v>
      </c>
      <c r="P53" s="89">
        <f t="shared" si="1"/>
        <v>10.893522408328643</v>
      </c>
    </row>
    <row r="54" spans="1:16" x14ac:dyDescent="0.25">
      <c r="A54" s="4">
        <v>453</v>
      </c>
      <c r="B54">
        <v>8.1761584299308971</v>
      </c>
      <c r="C54">
        <v>4.2616584151077355</v>
      </c>
      <c r="D54">
        <v>-26.87053452313895</v>
      </c>
      <c r="E54">
        <v>-35.787258011917835</v>
      </c>
      <c r="F54">
        <v>-28.833120868044244</v>
      </c>
      <c r="G54">
        <v>-13.728024665737742</v>
      </c>
      <c r="H54">
        <v>-0.33556910486431579</v>
      </c>
      <c r="I54">
        <v>52.930840224363521</v>
      </c>
      <c r="J54">
        <v>104.95666074166871</v>
      </c>
      <c r="K54">
        <v>74.581352119779865</v>
      </c>
      <c r="L54">
        <v>38.681965906178959</v>
      </c>
      <c r="M54">
        <v>31.758260084360035</v>
      </c>
      <c r="O54" s="89">
        <f t="shared" si="0"/>
        <v>-15.46352020396669</v>
      </c>
      <c r="P54" s="89">
        <f t="shared" si="1"/>
        <v>50.428918328581126</v>
      </c>
    </row>
    <row r="55" spans="1:16" x14ac:dyDescent="0.25">
      <c r="A55" s="4"/>
      <c r="O55" s="89"/>
      <c r="P55" s="89"/>
    </row>
    <row r="56" spans="1:16" x14ac:dyDescent="0.25">
      <c r="A56" s="4">
        <v>455</v>
      </c>
      <c r="B56">
        <v>7.4447996709480728</v>
      </c>
      <c r="C56">
        <v>3.607979509039573</v>
      </c>
      <c r="D56">
        <v>-9.2637837231476823</v>
      </c>
      <c r="E56">
        <v>-6.435021594032202</v>
      </c>
      <c r="F56">
        <v>26.198889449772839</v>
      </c>
      <c r="G56">
        <v>-14.070334847720014</v>
      </c>
      <c r="H56">
        <v>-11.341810578090037</v>
      </c>
      <c r="I56">
        <v>22.111150960494669</v>
      </c>
      <c r="J56">
        <v>69.818788486232208</v>
      </c>
      <c r="K56">
        <v>53.735746284667627</v>
      </c>
      <c r="L56">
        <v>60.924165911485275</v>
      </c>
      <c r="M56">
        <v>40.705664981251225</v>
      </c>
      <c r="O56" s="89">
        <f t="shared" si="0"/>
        <v>1.2470880774767641</v>
      </c>
      <c r="P56" s="89">
        <f t="shared" si="1"/>
        <v>39.325617674340158</v>
      </c>
    </row>
    <row r="57" spans="1:16" x14ac:dyDescent="0.25">
      <c r="A57" s="4">
        <v>456</v>
      </c>
      <c r="B57">
        <v>1.3672407452017339</v>
      </c>
      <c r="C57">
        <v>2.1644674036205318</v>
      </c>
      <c r="D57">
        <v>-9.9845650098587484</v>
      </c>
      <c r="E57">
        <v>-13.065912463680176</v>
      </c>
      <c r="F57">
        <v>-4.9067803919119557</v>
      </c>
      <c r="G57">
        <v>-1.5982203664545922</v>
      </c>
      <c r="H57">
        <v>-14.158954270024612</v>
      </c>
      <c r="I57">
        <v>-14.478249463485431</v>
      </c>
      <c r="J57">
        <v>-19.788806570725235</v>
      </c>
      <c r="K57">
        <v>-19.521042416209049</v>
      </c>
      <c r="L57">
        <v>-19.068358265480022</v>
      </c>
      <c r="M57">
        <v>3.8487028971785744</v>
      </c>
      <c r="O57" s="89">
        <f t="shared" si="0"/>
        <v>-4.3372950138472008</v>
      </c>
      <c r="P57" s="89">
        <f t="shared" si="1"/>
        <v>-13.861118014790963</v>
      </c>
    </row>
    <row r="58" spans="1:16" x14ac:dyDescent="0.25">
      <c r="A58" s="6">
        <v>457</v>
      </c>
      <c r="O58" s="89"/>
      <c r="P58" s="89"/>
    </row>
    <row r="59" spans="1:16" x14ac:dyDescent="0.25">
      <c r="A59" s="4">
        <v>458</v>
      </c>
      <c r="B59">
        <v>8.6111736877675256</v>
      </c>
      <c r="C59">
        <v>9.9274289576159305</v>
      </c>
      <c r="D59">
        <v>7.8854632639268756</v>
      </c>
      <c r="E59">
        <v>-4.6278119267531448</v>
      </c>
      <c r="F59">
        <v>-0.48353876355680203</v>
      </c>
      <c r="G59">
        <v>0.27998583979659858</v>
      </c>
      <c r="H59">
        <v>-24.795869022672576</v>
      </c>
      <c r="I59">
        <v>26.191204071688102</v>
      </c>
      <c r="J59">
        <v>109.97596933264411</v>
      </c>
      <c r="K59">
        <v>108.91006008593234</v>
      </c>
      <c r="L59">
        <v>102.45976206489576</v>
      </c>
      <c r="M59">
        <v>109.24652648468577</v>
      </c>
      <c r="O59" s="89">
        <f t="shared" si="0"/>
        <v>3.5987835097994978</v>
      </c>
      <c r="P59" s="89">
        <f t="shared" si="1"/>
        <v>71.997942169528912</v>
      </c>
    </row>
    <row r="60" spans="1:16" x14ac:dyDescent="0.25">
      <c r="A60" s="4">
        <v>459</v>
      </c>
      <c r="B60">
        <v>18.334903488278755</v>
      </c>
      <c r="C60">
        <v>-7.6397402696160128</v>
      </c>
      <c r="D60">
        <v>-14.100977157414013</v>
      </c>
      <c r="E60">
        <v>-10.66297152175475</v>
      </c>
      <c r="F60">
        <v>6.8012352824377844</v>
      </c>
      <c r="G60">
        <v>13.762584122987487</v>
      </c>
      <c r="H60">
        <v>-12.417893569268353</v>
      </c>
      <c r="I60">
        <v>34.914730630248108</v>
      </c>
      <c r="J60">
        <v>135.5037738628584</v>
      </c>
      <c r="K60">
        <v>178.20215079853375</v>
      </c>
      <c r="L60">
        <v>162.27426147540271</v>
      </c>
      <c r="M60">
        <v>67.964410436832225</v>
      </c>
      <c r="O60" s="89">
        <f t="shared" si="0"/>
        <v>1.0825056574865417</v>
      </c>
      <c r="P60" s="89">
        <f t="shared" si="1"/>
        <v>94.406905605767818</v>
      </c>
    </row>
    <row r="61" spans="1:16" x14ac:dyDescent="0.25">
      <c r="A61" s="4">
        <v>460</v>
      </c>
      <c r="B61" s="90">
        <v>0.49414107501397014</v>
      </c>
      <c r="C61" s="90">
        <v>-16.928343372502557</v>
      </c>
      <c r="D61" s="90">
        <v>-40.383792501892643</v>
      </c>
      <c r="E61" s="90">
        <v>-44.477140317961897</v>
      </c>
      <c r="F61" s="90">
        <v>-23.260590500641868</v>
      </c>
      <c r="G61" s="90">
        <v>4.6357098186366166</v>
      </c>
      <c r="H61" s="90">
        <v>-10.013445825145178</v>
      </c>
      <c r="I61" s="90">
        <v>134.83847771588424</v>
      </c>
      <c r="J61" s="90">
        <v>278.06852938134421</v>
      </c>
      <c r="K61" s="90">
        <v>292.73629929520234</v>
      </c>
      <c r="L61" s="90">
        <v>211.42082477577975</v>
      </c>
      <c r="M61" s="90">
        <v>315.48486236498763</v>
      </c>
      <c r="O61" s="89">
        <f t="shared" si="0"/>
        <v>-19.986669299891396</v>
      </c>
      <c r="P61" s="89">
        <f t="shared" si="1"/>
        <v>203.75592461800883</v>
      </c>
    </row>
    <row r="62" spans="1:16" x14ac:dyDescent="0.25">
      <c r="A62" s="4">
        <v>461</v>
      </c>
      <c r="O62" s="89"/>
      <c r="P62" s="89"/>
    </row>
    <row r="63" spans="1:16" x14ac:dyDescent="0.25">
      <c r="A63" s="4">
        <v>462</v>
      </c>
      <c r="B63">
        <v>-4.4744151058062362</v>
      </c>
      <c r="C63">
        <v>0.1908421698198853</v>
      </c>
      <c r="D63">
        <v>0.65019124361773484</v>
      </c>
      <c r="E63">
        <v>15.767855631913024</v>
      </c>
      <c r="F63">
        <v>19.021992552832103</v>
      </c>
      <c r="G63">
        <v>-5.3016757671824246</v>
      </c>
      <c r="H63">
        <v>-7.7647131806620653</v>
      </c>
      <c r="I63">
        <v>-16.340184293533493</v>
      </c>
      <c r="J63">
        <v>45.299290089728984</v>
      </c>
      <c r="K63">
        <v>22.109537421003981</v>
      </c>
      <c r="L63">
        <v>60.712916612981992</v>
      </c>
      <c r="M63">
        <v>24.637926673888241</v>
      </c>
      <c r="O63" s="89">
        <f t="shared" si="0"/>
        <v>4.3091317875323476</v>
      </c>
      <c r="P63" s="89">
        <f t="shared" si="1"/>
        <v>21.442462220567943</v>
      </c>
    </row>
    <row r="64" spans="1:16" x14ac:dyDescent="0.25">
      <c r="A64" s="4">
        <v>463</v>
      </c>
      <c r="B64">
        <v>6.4875883291280116</v>
      </c>
      <c r="C64">
        <v>12.752406038122638</v>
      </c>
      <c r="D64">
        <v>2.4546321283712773</v>
      </c>
      <c r="E64">
        <v>2.8338731384802274</v>
      </c>
      <c r="F64">
        <v>-1.5690900570431185</v>
      </c>
      <c r="G64">
        <v>-6.8828041857791398</v>
      </c>
      <c r="H64">
        <v>-1.7755911225125054</v>
      </c>
      <c r="I64">
        <v>2.8382306817277452</v>
      </c>
      <c r="J64">
        <v>8.2080713794185112</v>
      </c>
      <c r="K64">
        <v>8.8386332676400539</v>
      </c>
      <c r="L64">
        <v>6.9633319133597826</v>
      </c>
      <c r="M64">
        <v>12.585959114123735</v>
      </c>
      <c r="O64" s="89">
        <f t="shared" si="0"/>
        <v>2.6794342318799824</v>
      </c>
      <c r="P64" s="89">
        <f t="shared" si="1"/>
        <v>6.2764392056262208</v>
      </c>
    </row>
    <row r="65" spans="1:16" x14ac:dyDescent="0.25">
      <c r="A65" s="4">
        <v>464</v>
      </c>
      <c r="B65">
        <v>1.1597018909704966</v>
      </c>
      <c r="C65">
        <v>-7.2659699702853757</v>
      </c>
      <c r="D65">
        <v>-3.9368597023285758</v>
      </c>
      <c r="E65">
        <v>3.896160730305843</v>
      </c>
      <c r="F65">
        <v>2.5115204348225579</v>
      </c>
      <c r="G65">
        <v>0.78290818224386827</v>
      </c>
      <c r="H65">
        <v>-7.289056355288916</v>
      </c>
      <c r="I65">
        <v>-22.445629309871794</v>
      </c>
      <c r="J65">
        <v>-12.683872619853318</v>
      </c>
      <c r="K65">
        <v>-11.997219732582188</v>
      </c>
      <c r="L65">
        <v>-16.071774798339156</v>
      </c>
      <c r="M65">
        <v>-17.176931096925255</v>
      </c>
      <c r="O65" s="89">
        <f t="shared" si="0"/>
        <v>-0.47542307237853115</v>
      </c>
      <c r="P65" s="89">
        <f t="shared" si="1"/>
        <v>-14.610747318810105</v>
      </c>
    </row>
    <row r="66" spans="1:16" x14ac:dyDescent="0.25">
      <c r="A66" s="4"/>
      <c r="O66" s="89"/>
      <c r="P66" s="89"/>
    </row>
    <row r="67" spans="1:16" x14ac:dyDescent="0.25">
      <c r="A67" s="4">
        <v>466</v>
      </c>
      <c r="B67">
        <v>11.966846105359254</v>
      </c>
      <c r="C67">
        <v>6.9278308687682353</v>
      </c>
      <c r="D67">
        <v>-2.9618252030458709</v>
      </c>
      <c r="E67">
        <v>3.4878244930192683</v>
      </c>
      <c r="F67">
        <v>4.0469704324641471</v>
      </c>
      <c r="G67">
        <v>0.7241546698738438</v>
      </c>
      <c r="H67">
        <v>-16.821608059753999</v>
      </c>
      <c r="I67">
        <v>20.496154869797873</v>
      </c>
      <c r="J67">
        <v>24.186732783295266</v>
      </c>
      <c r="K67">
        <v>73.234749829183158</v>
      </c>
      <c r="L67">
        <v>39.070445026544704</v>
      </c>
      <c r="M67">
        <v>34.756794152849544</v>
      </c>
      <c r="O67" s="89">
        <f t="shared" ref="O67" si="2">AVERAGE(B67:G67)</f>
        <v>4.0319668944064793</v>
      </c>
      <c r="P67" s="89">
        <f t="shared" ref="P67" si="3">AVERAGE(H67:M67)</f>
        <v>29.153878100319421</v>
      </c>
    </row>
    <row r="68" spans="1:16" x14ac:dyDescent="0.25">
      <c r="A68" s="4"/>
      <c r="N68" t="s">
        <v>59</v>
      </c>
      <c r="O68">
        <f>AVERAGE(O2:O67)</f>
        <v>-1.319242503241228</v>
      </c>
      <c r="P68">
        <f>AVERAGE(P2:P67)</f>
        <v>46.360921414551811</v>
      </c>
    </row>
    <row r="69" spans="1:16" x14ac:dyDescent="0.25">
      <c r="N69" t="s">
        <v>57</v>
      </c>
      <c r="O69">
        <f>STDEV(O2:O68)</f>
        <v>18.860462338802478</v>
      </c>
      <c r="P69">
        <f>STDEV(P2:P67)</f>
        <v>83.249909026242634</v>
      </c>
    </row>
    <row r="70" spans="1:16" x14ac:dyDescent="0.25">
      <c r="N70" t="s">
        <v>58</v>
      </c>
      <c r="O70">
        <f>O69*2</f>
        <v>37.720924677604955</v>
      </c>
      <c r="P70">
        <f>2*P69</f>
        <v>166.49981805248527</v>
      </c>
    </row>
    <row r="71" spans="1:16" x14ac:dyDescent="0.25">
      <c r="N71" t="s">
        <v>60</v>
      </c>
      <c r="O71">
        <f>O68+O70</f>
        <v>36.401682174363728</v>
      </c>
      <c r="P71">
        <f>P68+P70</f>
        <v>212.86073946703709</v>
      </c>
    </row>
    <row r="72" spans="1:16" x14ac:dyDescent="0.25">
      <c r="A72" s="3"/>
    </row>
    <row r="73" spans="1:16" x14ac:dyDescent="0.25">
      <c r="A73" s="3" t="s">
        <v>1</v>
      </c>
      <c r="B73" s="9">
        <v>626</v>
      </c>
      <c r="C73" t="s">
        <v>14</v>
      </c>
      <c r="E73" s="3" t="s">
        <v>15</v>
      </c>
      <c r="F73">
        <v>626</v>
      </c>
      <c r="G73" t="s">
        <v>14</v>
      </c>
    </row>
    <row r="74" spans="1:16" x14ac:dyDescent="0.25">
      <c r="A74" s="3">
        <v>0.5</v>
      </c>
      <c r="B74">
        <f>AVERAGE(B2:B67)</f>
        <v>1.2160221220408249</v>
      </c>
      <c r="C74">
        <f>STDEV(B2:B67)/SQRT(46)</f>
        <v>1.4621697047201998</v>
      </c>
      <c r="E74" s="3">
        <v>0.5</v>
      </c>
      <c r="F74">
        <f>AVERAGE(H2:H67)</f>
        <v>7.6852119451325571E-2</v>
      </c>
      <c r="G74" s="10">
        <f>STDEV(H2:H67)/SQRT(46)</f>
        <v>2.3804866755811189</v>
      </c>
    </row>
    <row r="75" spans="1:16" x14ac:dyDescent="0.25">
      <c r="A75" s="3">
        <v>1.5</v>
      </c>
      <c r="B75">
        <f>AVERAGE(C2:C67)</f>
        <v>0.56591297396145912</v>
      </c>
      <c r="C75" s="10">
        <f>STDEV(C2:C67)/SQRT(46)</f>
        <v>1.9279538828136291</v>
      </c>
      <c r="E75" s="3">
        <v>1.5</v>
      </c>
      <c r="F75">
        <f>AVERAGE(I2:I67)</f>
        <v>18.090170357147542</v>
      </c>
      <c r="G75" s="10">
        <f>STDEV(I2:I67)/SQRT(46)</f>
        <v>5.7611967786240514</v>
      </c>
    </row>
    <row r="76" spans="1:16" x14ac:dyDescent="0.25">
      <c r="A76" s="3">
        <v>2.5</v>
      </c>
      <c r="B76">
        <f>AVERAGE(D2:D67)</f>
        <v>-12.19625622674992</v>
      </c>
      <c r="C76" s="10">
        <f>STDEV(D2:D67)/SQRT(46)</f>
        <v>2.3928895120914806</v>
      </c>
      <c r="E76" s="3">
        <v>2.5</v>
      </c>
      <c r="F76">
        <f>AVERAGE(J2:J67)</f>
        <v>43.599538003459664</v>
      </c>
      <c r="G76" s="10">
        <f>STDEV(J2:J67)/SQRT(46)</f>
        <v>9.3460945661174488</v>
      </c>
    </row>
    <row r="77" spans="1:16" x14ac:dyDescent="0.25">
      <c r="A77" s="3">
        <v>3.5</v>
      </c>
      <c r="B77">
        <f>AVERAGE(E2:E67)</f>
        <v>-10.332960429403794</v>
      </c>
      <c r="C77" s="10">
        <f>STDEV(E2:E67)/SQRT(46)</f>
        <v>2.584485200640918</v>
      </c>
      <c r="E77" s="3">
        <v>3.5</v>
      </c>
      <c r="F77">
        <f>AVERAGE(K2:K67)</f>
        <v>40.844582742310493</v>
      </c>
      <c r="G77" s="10">
        <f>STDEV(K2:K67)/SQRT(46)</f>
        <v>9.1827146968395095</v>
      </c>
    </row>
    <row r="78" spans="1:16" x14ac:dyDescent="0.25">
      <c r="A78" s="3">
        <v>4.5</v>
      </c>
      <c r="B78">
        <f>AVERAGE(F2:F67)</f>
        <v>-6.7810789105705345</v>
      </c>
      <c r="C78" s="10">
        <f>STDEV(F2:F67)/SQRT(46)</f>
        <v>2.3911900896900109</v>
      </c>
      <c r="E78" s="3">
        <v>4.5</v>
      </c>
      <c r="F78">
        <f>AVERAGE(L2:L67)</f>
        <v>34.253452728877171</v>
      </c>
      <c r="G78" s="10">
        <f>STDEV(L2:L67)/SQRT(46)</f>
        <v>8.2635141169464372</v>
      </c>
    </row>
    <row r="79" spans="1:16" x14ac:dyDescent="0.25">
      <c r="A79" s="3">
        <v>5.5</v>
      </c>
      <c r="B79">
        <f>AVERAGE(G2:G67)</f>
        <v>-4.3011637359528763</v>
      </c>
      <c r="C79" s="10">
        <f>STDEV(G2:G67)/SQRT(46)</f>
        <v>2.5469599756977974</v>
      </c>
      <c r="E79" s="3">
        <v>5.5</v>
      </c>
      <c r="F79">
        <f>AVERAGE(M2:M67)</f>
        <v>31.013368518637844</v>
      </c>
      <c r="G79" s="10">
        <f>STDEV(M2:M67)/SQRT(46)</f>
        <v>9.4749989388854292</v>
      </c>
    </row>
    <row r="80" spans="1:16" x14ac:dyDescent="0.25">
      <c r="A80" s="2"/>
    </row>
    <row r="81" spans="1:13" x14ac:dyDescent="0.25">
      <c r="A81" s="2"/>
    </row>
    <row r="82" spans="1:13" x14ac:dyDescent="0.25">
      <c r="A82" s="2"/>
    </row>
    <row r="83" spans="1:13" x14ac:dyDescent="0.25">
      <c r="A83" s="2"/>
    </row>
    <row r="84" spans="1:13" x14ac:dyDescent="0.25">
      <c r="A84" s="2"/>
    </row>
    <row r="85" spans="1:13" x14ac:dyDescent="0.25">
      <c r="A85" s="2"/>
    </row>
    <row r="86" spans="1:13" x14ac:dyDescent="0.25">
      <c r="A86" s="7">
        <v>420</v>
      </c>
      <c r="B86" s="90">
        <v>2.794648499844703</v>
      </c>
      <c r="C86" s="90">
        <v>-0.85799672225970869</v>
      </c>
      <c r="D86" s="90">
        <v>58.372341299170614</v>
      </c>
      <c r="E86" s="90">
        <v>82.044195936030533</v>
      </c>
      <c r="F86" s="90">
        <v>54.004520282357007</v>
      </c>
      <c r="G86" s="90">
        <v>68.642415673168628</v>
      </c>
      <c r="H86" s="90">
        <v>-8.588761669272742</v>
      </c>
      <c r="I86" s="90">
        <v>-16.496553127398258</v>
      </c>
      <c r="J86" s="90">
        <v>404.93509882804125</v>
      </c>
      <c r="K86" s="90">
        <v>515.45154362831727</v>
      </c>
      <c r="L86" s="90">
        <v>513.27173122134525</v>
      </c>
      <c r="M86" s="90">
        <v>432.80179763750459</v>
      </c>
    </row>
    <row r="87" spans="1:13" x14ac:dyDescent="0.25">
      <c r="A87" s="4">
        <v>440</v>
      </c>
      <c r="B87" s="90">
        <v>-0.17501928976042802</v>
      </c>
      <c r="C87" s="90">
        <v>18.67437002465326</v>
      </c>
      <c r="D87" s="90">
        <v>42.011216289967436</v>
      </c>
      <c r="E87" s="90">
        <v>90.688691495568079</v>
      </c>
      <c r="F87" s="90">
        <v>165.47885654064027</v>
      </c>
      <c r="G87" s="90">
        <v>148.62305612536147</v>
      </c>
      <c r="H87" s="90">
        <v>8.4570642479312337</v>
      </c>
      <c r="I87" s="90">
        <v>160.56893184623166</v>
      </c>
      <c r="J87" s="90">
        <v>462.49502013896466</v>
      </c>
      <c r="K87" s="90">
        <v>569.47316728918315</v>
      </c>
      <c r="L87" s="90">
        <v>588.33847986726892</v>
      </c>
      <c r="M87" s="90">
        <v>622.97148240232309</v>
      </c>
    </row>
    <row r="88" spans="1:13" x14ac:dyDescent="0.25">
      <c r="A88" s="4">
        <v>450</v>
      </c>
      <c r="B88" s="90">
        <v>25.332379570033183</v>
      </c>
      <c r="C88" s="90">
        <v>67.483908962202406</v>
      </c>
      <c r="D88" s="90">
        <v>72.508119876744402</v>
      </c>
      <c r="E88" s="90">
        <v>72.747254708338758</v>
      </c>
      <c r="F88" s="90">
        <v>14.406535162338058</v>
      </c>
      <c r="G88" s="90">
        <v>21.779115558040736</v>
      </c>
      <c r="H88" s="90">
        <v>13.594181861033134</v>
      </c>
      <c r="I88" s="90">
        <v>157.15697512480449</v>
      </c>
      <c r="J88" s="90">
        <v>198.11413986673233</v>
      </c>
      <c r="K88" s="90">
        <v>274.17658496346917</v>
      </c>
      <c r="L88" s="90">
        <v>325.29379941293678</v>
      </c>
      <c r="M88" s="90">
        <v>354.84715467186595</v>
      </c>
    </row>
  </sheetData>
  <conditionalFormatting sqref="B2:M20 B22:M40 B42:M50 B52:M67 B86:M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7">
    <cfRule type="cellIs" dxfId="7" priority="2" operator="greaterThan">
      <formula>$O$71</formula>
    </cfRule>
  </conditionalFormatting>
  <conditionalFormatting sqref="P2:P67">
    <cfRule type="cellIs" dxfId="6" priority="1" operator="greaterThan">
      <formula>$P$71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B62" zoomScale="90" zoomScaleNormal="90" workbookViewId="0">
      <selection activeCell="A86" sqref="A86:M87"/>
    </sheetView>
  </sheetViews>
  <sheetFormatPr defaultColWidth="8.85546875" defaultRowHeight="15" x14ac:dyDescent="0.25"/>
  <cols>
    <col min="1" max="1" width="8.85546875" style="10"/>
    <col min="2" max="2" width="16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4" width="8.85546875" style="10"/>
    <col min="15" max="15" width="17.28515625" style="10" customWidth="1"/>
    <col min="16" max="16" width="10.140625" style="10" customWidth="1"/>
    <col min="17" max="16384" width="8.85546875" style="10"/>
  </cols>
  <sheetData>
    <row r="1" spans="1:16" x14ac:dyDescent="0.25">
      <c r="A1" s="1" t="s">
        <v>0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0" t="s">
        <v>23</v>
      </c>
      <c r="I1" s="10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O1" s="10" t="s">
        <v>61</v>
      </c>
      <c r="P1" s="10" t="s">
        <v>62</v>
      </c>
    </row>
    <row r="2" spans="1:16" x14ac:dyDescent="0.25">
      <c r="A2" s="14">
        <v>401</v>
      </c>
      <c r="B2" s="16">
        <v>-12.857081330262085</v>
      </c>
      <c r="C2" s="16">
        <v>-5.4731555036749651</v>
      </c>
      <c r="D2" s="16">
        <v>-11.540363649324782</v>
      </c>
      <c r="E2" s="16">
        <v>-7.5504090795005796</v>
      </c>
      <c r="F2" s="16">
        <v>-6.6163504078913888</v>
      </c>
      <c r="G2" s="16">
        <v>-3.9488164243674384</v>
      </c>
      <c r="H2" s="16">
        <v>5.0932267749284987</v>
      </c>
      <c r="I2" s="16">
        <v>17.549251323108084</v>
      </c>
      <c r="J2" s="16">
        <v>-9.931177087103924</v>
      </c>
      <c r="K2" s="16">
        <v>-14.339960111574035</v>
      </c>
      <c r="L2" s="16">
        <v>4.2257599738808915</v>
      </c>
      <c r="M2" s="16">
        <v>-17.130730412440652</v>
      </c>
      <c r="O2" s="10">
        <f>AVERAGE(B2:G2)</f>
        <v>-7.9976960658368732</v>
      </c>
      <c r="P2" s="10">
        <f>AVERAGE(H2:M2)</f>
        <v>-2.4222715898668561</v>
      </c>
    </row>
    <row r="3" spans="1:16" x14ac:dyDescent="0.25">
      <c r="A3" s="7">
        <v>402</v>
      </c>
      <c r="B3" s="22">
        <v>0.12300892810406372</v>
      </c>
      <c r="C3" s="22">
        <v>25.63799265208462</v>
      </c>
      <c r="D3" s="22">
        <v>64.501701945915528</v>
      </c>
      <c r="E3" s="22">
        <v>25.649808033245396</v>
      </c>
      <c r="F3" s="22">
        <v>1.8814335034899816</v>
      </c>
      <c r="G3" s="22">
        <v>5.9714519150020804</v>
      </c>
      <c r="H3" s="22">
        <v>-7.5266010427471404</v>
      </c>
      <c r="I3" s="22">
        <v>9.3695737956163825</v>
      </c>
      <c r="J3" s="22">
        <v>7.8295335114750078</v>
      </c>
      <c r="K3" s="22">
        <v>17.296840999761109</v>
      </c>
      <c r="L3" s="22">
        <v>3.7832212506096439</v>
      </c>
      <c r="M3" s="22">
        <v>3.7046832031616703</v>
      </c>
      <c r="O3" s="89">
        <f t="shared" ref="O3:O66" si="0">AVERAGE(B3:G3)</f>
        <v>20.627566162973611</v>
      </c>
      <c r="P3" s="89">
        <f t="shared" ref="P3:P66" si="1">AVERAGE(H3:M3)</f>
        <v>5.7428752863127785</v>
      </c>
    </row>
    <row r="4" spans="1:16" x14ac:dyDescent="0.25">
      <c r="A4" s="7">
        <v>403</v>
      </c>
      <c r="B4" s="24">
        <v>18.51823290371901</v>
      </c>
      <c r="C4" s="24">
        <v>7.3136810482410954</v>
      </c>
      <c r="D4" s="24">
        <v>29.786623392299138</v>
      </c>
      <c r="E4" s="24">
        <v>48.046283008999126</v>
      </c>
      <c r="F4" s="24">
        <v>27.473076458833518</v>
      </c>
      <c r="G4" s="24">
        <v>37.028083633973957</v>
      </c>
      <c r="H4" s="24">
        <v>-3.86959903825755</v>
      </c>
      <c r="I4" s="24">
        <v>-2.3112934021639129</v>
      </c>
      <c r="J4" s="24">
        <v>-2.5851071352803929</v>
      </c>
      <c r="K4" s="24">
        <v>8.4176036583928529</v>
      </c>
      <c r="L4" s="24">
        <v>12.665770926148545</v>
      </c>
      <c r="M4" s="24">
        <v>7.1079367324328775</v>
      </c>
      <c r="O4" s="89">
        <f t="shared" si="0"/>
        <v>28.027663407677636</v>
      </c>
      <c r="P4" s="89">
        <f t="shared" si="1"/>
        <v>3.2375519568787365</v>
      </c>
    </row>
    <row r="5" spans="1:16" x14ac:dyDescent="0.25">
      <c r="A5" s="7">
        <v>404</v>
      </c>
      <c r="B5" s="29">
        <v>-31.971151620638256</v>
      </c>
      <c r="C5" s="29">
        <v>-19.694851545647289</v>
      </c>
      <c r="D5" s="29">
        <v>-16.737800079620037</v>
      </c>
      <c r="E5" s="29">
        <v>1.001731273087483</v>
      </c>
      <c r="F5" s="29">
        <v>-9.2535157805079002</v>
      </c>
      <c r="G5" s="29">
        <v>-29.411274568801911</v>
      </c>
      <c r="H5" s="29">
        <v>-23.927234663452399</v>
      </c>
      <c r="I5" s="29">
        <v>-10.078453763031579</v>
      </c>
      <c r="J5" s="29">
        <v>-15.944088477235727</v>
      </c>
      <c r="K5" s="29">
        <v>58.5660513015712</v>
      </c>
      <c r="L5" s="29">
        <v>68.548843282793015</v>
      </c>
      <c r="M5" s="29">
        <v>-17.703112774641042</v>
      </c>
      <c r="O5" s="89">
        <f t="shared" si="0"/>
        <v>-17.677810387021317</v>
      </c>
      <c r="P5" s="89">
        <f t="shared" si="1"/>
        <v>9.9103341510005762</v>
      </c>
    </row>
    <row r="6" spans="1:16" x14ac:dyDescent="0.25">
      <c r="A6" s="7">
        <v>405</v>
      </c>
      <c r="B6" s="32">
        <v>4.8248384927347114</v>
      </c>
      <c r="C6" s="32">
        <v>11.926572785261575</v>
      </c>
      <c r="D6" s="32">
        <v>24.079867125883936</v>
      </c>
      <c r="E6" s="32">
        <v>9.1065642258859789</v>
      </c>
      <c r="F6" s="32">
        <v>5.1268621736737936</v>
      </c>
      <c r="G6" s="32">
        <v>-1.0456703825225921</v>
      </c>
      <c r="H6" s="32">
        <v>8.4183116031757788</v>
      </c>
      <c r="I6" s="32">
        <v>1.1772525311384516</v>
      </c>
      <c r="J6" s="32">
        <v>5.1009723942020528</v>
      </c>
      <c r="K6" s="32">
        <v>-1.6510670842741608</v>
      </c>
      <c r="L6" s="32">
        <v>21.704057105397332</v>
      </c>
      <c r="M6" s="32">
        <v>21.483174302571207</v>
      </c>
      <c r="O6" s="89">
        <f t="shared" si="0"/>
        <v>9.0031724034862322</v>
      </c>
      <c r="P6" s="89">
        <f t="shared" si="1"/>
        <v>9.3721168087017777</v>
      </c>
    </row>
    <row r="7" spans="1:16" x14ac:dyDescent="0.25">
      <c r="A7" s="7">
        <v>406</v>
      </c>
      <c r="B7" s="38">
        <v>3.164303232297843</v>
      </c>
      <c r="C7" s="38">
        <v>-2.2514856621808752</v>
      </c>
      <c r="D7" s="38">
        <v>-11.144824550371023</v>
      </c>
      <c r="E7" s="38">
        <v>-9.5292651867689528</v>
      </c>
      <c r="F7" s="38">
        <v>-7.431258646711095</v>
      </c>
      <c r="G7" s="38">
        <v>-3.0212394667337303</v>
      </c>
      <c r="H7" s="38">
        <v>6.7153824860967433</v>
      </c>
      <c r="I7" s="38">
        <v>43.39402507738027</v>
      </c>
      <c r="J7" s="38">
        <v>155.90938102656665</v>
      </c>
      <c r="K7" s="38">
        <v>55.860996918515681</v>
      </c>
      <c r="L7" s="38">
        <v>46.091181738945444</v>
      </c>
      <c r="M7" s="38">
        <v>18.625822701411717</v>
      </c>
      <c r="O7" s="89">
        <f t="shared" si="0"/>
        <v>-5.0356283800779726</v>
      </c>
      <c r="P7" s="89">
        <f t="shared" si="1"/>
        <v>54.432798324819423</v>
      </c>
    </row>
    <row r="8" spans="1:16" x14ac:dyDescent="0.25">
      <c r="A8" s="13">
        <v>407</v>
      </c>
      <c r="O8" s="89"/>
      <c r="P8" s="89"/>
    </row>
    <row r="9" spans="1:16" x14ac:dyDescent="0.25">
      <c r="A9" s="13">
        <v>408</v>
      </c>
      <c r="O9" s="89"/>
      <c r="P9" s="89"/>
    </row>
    <row r="10" spans="1:16" x14ac:dyDescent="0.25">
      <c r="A10" s="7"/>
      <c r="O10" s="89"/>
      <c r="P10" s="89"/>
    </row>
    <row r="11" spans="1:16" x14ac:dyDescent="0.25">
      <c r="O11" s="89">
        <f>AVERAGE(B83:G83)</f>
        <v>266.68017197435415</v>
      </c>
      <c r="P11" s="89">
        <f>AVERAGE(H83:M83)</f>
        <v>119.3958889921629</v>
      </c>
    </row>
    <row r="12" spans="1:16" x14ac:dyDescent="0.25">
      <c r="O12" s="89">
        <f>AVERAGE(B84:G84)</f>
        <v>-22.060292158745057</v>
      </c>
      <c r="P12" s="89">
        <f>AVERAGE(H84:M84)</f>
        <v>66.655735416880631</v>
      </c>
    </row>
    <row r="13" spans="1:16" x14ac:dyDescent="0.25">
      <c r="A13" s="7">
        <v>412</v>
      </c>
      <c r="B13" s="59">
        <v>-3.8726349036466718</v>
      </c>
      <c r="C13" s="59">
        <v>-0.20897062190788598</v>
      </c>
      <c r="D13" s="59">
        <v>30.944760748255064</v>
      </c>
      <c r="E13" s="59">
        <v>97.464438332763066</v>
      </c>
      <c r="F13" s="59">
        <v>113.59618994694156</v>
      </c>
      <c r="G13" s="59">
        <v>13.399975816265366</v>
      </c>
      <c r="H13" s="59">
        <v>-18.947187412893125</v>
      </c>
      <c r="I13" s="59">
        <v>16.223436788731618</v>
      </c>
      <c r="J13" s="59">
        <v>19.147169765916864</v>
      </c>
      <c r="K13" s="59">
        <v>33.981759443638929</v>
      </c>
      <c r="L13" s="59">
        <v>-8.2984404484738423</v>
      </c>
      <c r="M13" s="59">
        <v>13.808558382413988</v>
      </c>
      <c r="O13" s="89">
        <f t="shared" si="0"/>
        <v>41.887293219778421</v>
      </c>
      <c r="P13" s="89">
        <f t="shared" si="1"/>
        <v>9.3192160865557394</v>
      </c>
    </row>
    <row r="14" spans="1:16" x14ac:dyDescent="0.25">
      <c r="A14" s="7"/>
      <c r="O14" s="89"/>
      <c r="P14" s="89"/>
    </row>
    <row r="15" spans="1:16" x14ac:dyDescent="0.25">
      <c r="A15" s="7">
        <v>414</v>
      </c>
      <c r="B15" s="55">
        <v>5.9246662366348088</v>
      </c>
      <c r="C15" s="55">
        <v>6.4520876667091924</v>
      </c>
      <c r="D15" s="55">
        <v>40.578910271667461</v>
      </c>
      <c r="E15" s="55">
        <v>54.720519533679912</v>
      </c>
      <c r="F15" s="55">
        <v>32.471429901932041</v>
      </c>
      <c r="G15" s="55">
        <v>18.207135079446683</v>
      </c>
      <c r="H15" s="55">
        <v>-15.094820410312746</v>
      </c>
      <c r="I15" s="55">
        <v>-13.527598619078084</v>
      </c>
      <c r="J15" s="55">
        <v>-6.1337395312491267</v>
      </c>
      <c r="K15" s="55">
        <v>2.8888435880060985</v>
      </c>
      <c r="L15" s="55">
        <v>-11.816924032307085</v>
      </c>
      <c r="M15" s="55">
        <v>-10.120877855607208</v>
      </c>
      <c r="O15" s="89">
        <f t="shared" si="0"/>
        <v>26.392458115011681</v>
      </c>
      <c r="P15" s="89">
        <f t="shared" si="1"/>
        <v>-8.9675194767580262</v>
      </c>
    </row>
    <row r="16" spans="1:16" x14ac:dyDescent="0.25">
      <c r="A16" s="7">
        <v>415</v>
      </c>
      <c r="B16" s="62">
        <v>19.957991429096115</v>
      </c>
      <c r="C16" s="62">
        <v>23.841308290502887</v>
      </c>
      <c r="D16" s="62">
        <v>29.2027656330275</v>
      </c>
      <c r="E16" s="62">
        <v>3.6484113703748906</v>
      </c>
      <c r="F16" s="62">
        <v>44.276538543276494</v>
      </c>
      <c r="G16" s="62">
        <v>20.444618219257542</v>
      </c>
      <c r="H16" s="62">
        <v>35.77065845609858</v>
      </c>
      <c r="I16" s="62">
        <v>19.217673697340206</v>
      </c>
      <c r="J16" s="62">
        <v>63.611151689496715</v>
      </c>
      <c r="K16" s="62">
        <v>18.563674978368613</v>
      </c>
      <c r="L16" s="62">
        <v>-4.1661516333112258</v>
      </c>
      <c r="M16" s="62">
        <v>-21.307210841545771</v>
      </c>
      <c r="O16" s="89">
        <f t="shared" si="0"/>
        <v>23.561938914255904</v>
      </c>
      <c r="P16" s="89">
        <f t="shared" si="1"/>
        <v>18.614966057741192</v>
      </c>
    </row>
    <row r="17" spans="1:16" x14ac:dyDescent="0.25">
      <c r="O17" s="89">
        <f>AVERAGE(B85:G85)</f>
        <v>26.537340665467173</v>
      </c>
      <c r="P17" s="89">
        <f>AVERAGE(H85:M85)</f>
        <v>66.675411523723383</v>
      </c>
    </row>
    <row r="18" spans="1:16" x14ac:dyDescent="0.25">
      <c r="A18" s="7">
        <v>417</v>
      </c>
      <c r="B18" s="70">
        <v>11.626877370360097</v>
      </c>
      <c r="C18" s="70">
        <v>-1.1241069149572733</v>
      </c>
      <c r="D18" s="70">
        <v>-9.573939422688106</v>
      </c>
      <c r="E18" s="70">
        <v>-10.93420704890589</v>
      </c>
      <c r="F18" s="70">
        <v>27.82077084843932</v>
      </c>
      <c r="G18" s="70">
        <v>10.604530761880907</v>
      </c>
      <c r="H18" s="70">
        <v>2.1570110243291252</v>
      </c>
      <c r="I18" s="70">
        <v>3.6464179792274614</v>
      </c>
      <c r="J18" s="70">
        <v>-0.14120121468493829</v>
      </c>
      <c r="K18" s="70">
        <v>-1.8031217875246717</v>
      </c>
      <c r="L18" s="70">
        <v>2.1587834245134347</v>
      </c>
      <c r="M18" s="70">
        <v>-7.4346279732013247</v>
      </c>
      <c r="O18" s="89">
        <f t="shared" si="0"/>
        <v>4.736654265688176</v>
      </c>
      <c r="P18" s="89">
        <f t="shared" si="1"/>
        <v>-0.23612309122348543</v>
      </c>
    </row>
    <row r="19" spans="1:16" x14ac:dyDescent="0.25">
      <c r="A19" s="7"/>
      <c r="O19" s="89"/>
      <c r="P19" s="89"/>
    </row>
    <row r="20" spans="1:16" x14ac:dyDescent="0.25">
      <c r="A20" s="7"/>
      <c r="O20" s="89"/>
      <c r="P20" s="89"/>
    </row>
    <row r="21" spans="1:16" x14ac:dyDescent="0.25">
      <c r="A21" s="13">
        <v>420</v>
      </c>
      <c r="O21" s="89"/>
      <c r="P21" s="89"/>
    </row>
    <row r="22" spans="1:16" x14ac:dyDescent="0.25">
      <c r="A22" s="7">
        <v>421</v>
      </c>
      <c r="B22" s="74">
        <v>0.78628392644211464</v>
      </c>
      <c r="C22" s="74">
        <v>22.509872991215495</v>
      </c>
      <c r="D22" s="74">
        <v>14.078447889203719</v>
      </c>
      <c r="E22" s="74">
        <v>-7.2983557777510342</v>
      </c>
      <c r="F22" s="74">
        <v>17.786973121396784</v>
      </c>
      <c r="G22" s="74">
        <v>1.0795336447473505</v>
      </c>
      <c r="H22" s="74">
        <v>8.9484527202119022</v>
      </c>
      <c r="I22" s="74">
        <v>45.180856943916048</v>
      </c>
      <c r="J22" s="74">
        <v>6.4152351965773891</v>
      </c>
      <c r="K22" s="74">
        <v>-1.1348871932179296</v>
      </c>
      <c r="L22" s="74">
        <v>-1.1686251426684457</v>
      </c>
      <c r="M22" s="74">
        <v>2.5655198156615948</v>
      </c>
      <c r="O22" s="89">
        <f t="shared" si="0"/>
        <v>8.1571259658757374</v>
      </c>
      <c r="P22" s="89">
        <f t="shared" si="1"/>
        <v>10.134425390080095</v>
      </c>
    </row>
    <row r="23" spans="1:16" x14ac:dyDescent="0.25">
      <c r="A23" s="7">
        <v>422</v>
      </c>
      <c r="B23" s="79">
        <v>4.585996169081433</v>
      </c>
      <c r="C23" s="79">
        <v>-13.282894276794153</v>
      </c>
      <c r="D23" s="79">
        <v>-1.8341516654349455</v>
      </c>
      <c r="E23" s="79">
        <v>-4.0028574209993186</v>
      </c>
      <c r="F23" s="79">
        <v>-1.5607496753865699</v>
      </c>
      <c r="G23" s="79">
        <v>-3.0382721652367937</v>
      </c>
      <c r="H23" s="79">
        <v>-5.6824334301324013</v>
      </c>
      <c r="I23" s="79">
        <v>-9.7270758478121824</v>
      </c>
      <c r="J23" s="79">
        <v>34.922417187576904</v>
      </c>
      <c r="K23" s="79">
        <v>26.624870797854012</v>
      </c>
      <c r="L23" s="79">
        <v>10.230964217158062</v>
      </c>
      <c r="M23" s="79">
        <v>-5.1062533838657265</v>
      </c>
      <c r="O23" s="89">
        <f t="shared" si="0"/>
        <v>-3.1888215057950582</v>
      </c>
      <c r="P23" s="89">
        <f t="shared" si="1"/>
        <v>8.5437482567964445</v>
      </c>
    </row>
    <row r="24" spans="1:16" x14ac:dyDescent="0.25">
      <c r="A24" s="7">
        <v>423</v>
      </c>
      <c r="B24" s="82">
        <v>-0.64664640039361765</v>
      </c>
      <c r="C24" s="82">
        <v>2.4333585197420353</v>
      </c>
      <c r="D24" s="82">
        <v>28.20643483456044</v>
      </c>
      <c r="E24" s="82">
        <v>-17.591535023751366</v>
      </c>
      <c r="F24" s="82">
        <v>-17.440416571485475</v>
      </c>
      <c r="G24" s="82">
        <v>-15.864215970526056</v>
      </c>
      <c r="H24" s="82">
        <v>-7.0834415835988427</v>
      </c>
      <c r="I24" s="82">
        <v>-1.7142284148970681</v>
      </c>
      <c r="J24" s="82">
        <v>5.6743193906991358</v>
      </c>
      <c r="K24" s="82">
        <v>19.456332982374565</v>
      </c>
      <c r="L24" s="82">
        <v>10.869238237184296</v>
      </c>
      <c r="M24" s="82">
        <v>16.838727614984549</v>
      </c>
      <c r="O24" s="89">
        <f t="shared" si="0"/>
        <v>-3.4838367686423397</v>
      </c>
      <c r="P24" s="89">
        <f t="shared" si="1"/>
        <v>7.340158037791106</v>
      </c>
    </row>
    <row r="25" spans="1:16" x14ac:dyDescent="0.25">
      <c r="A25" s="7">
        <v>424</v>
      </c>
      <c r="B25" s="88">
        <v>8.8332682211020526</v>
      </c>
      <c r="C25" s="88">
        <v>9.7974215556423587</v>
      </c>
      <c r="D25" s="88">
        <v>23.184083394475273</v>
      </c>
      <c r="E25" s="88">
        <v>38.972528990823932</v>
      </c>
      <c r="F25" s="88">
        <v>7.9178061307135854</v>
      </c>
      <c r="G25" s="88">
        <v>56.919683268697533</v>
      </c>
      <c r="H25" s="88">
        <v>18.403959754060942</v>
      </c>
      <c r="I25" s="88">
        <v>66.845730183323312</v>
      </c>
      <c r="J25" s="88">
        <v>21.329857616231038</v>
      </c>
      <c r="K25" s="88">
        <v>10.396993240823454</v>
      </c>
      <c r="L25" s="88">
        <v>-19.499451500175315</v>
      </c>
      <c r="M25" s="88">
        <v>-22.923145938650965</v>
      </c>
      <c r="O25" s="89">
        <f t="shared" si="0"/>
        <v>24.27079859357579</v>
      </c>
      <c r="P25" s="89">
        <f t="shared" si="1"/>
        <v>12.425657225935412</v>
      </c>
    </row>
    <row r="26" spans="1:16" x14ac:dyDescent="0.25">
      <c r="A26" s="7"/>
      <c r="O26" s="89"/>
      <c r="P26" s="89"/>
    </row>
    <row r="27" spans="1:16" x14ac:dyDescent="0.25">
      <c r="A27" s="7">
        <v>426</v>
      </c>
      <c r="B27" s="10">
        <v>0.26761414371493542</v>
      </c>
      <c r="C27" s="10">
        <v>-1.2729717735251875</v>
      </c>
      <c r="D27" s="10">
        <v>7.7137571314757887</v>
      </c>
      <c r="E27" s="10">
        <v>14.106954759575013</v>
      </c>
      <c r="F27" s="10">
        <v>15.111777695791412</v>
      </c>
      <c r="G27" s="10">
        <v>-3.7343000593510074</v>
      </c>
      <c r="H27" s="10">
        <v>-6.9516227758815123</v>
      </c>
      <c r="I27" s="10">
        <v>-0.38559973594800634</v>
      </c>
      <c r="J27" s="10">
        <v>-5.0793334782824964</v>
      </c>
      <c r="K27" s="10">
        <v>-8.0556814401311847</v>
      </c>
      <c r="L27" s="10">
        <v>-11.164841267554353</v>
      </c>
      <c r="M27" s="10">
        <v>3.5985379343345283</v>
      </c>
      <c r="O27" s="89">
        <f t="shared" si="0"/>
        <v>5.3654719829468256</v>
      </c>
      <c r="P27" s="89">
        <f t="shared" si="1"/>
        <v>-4.6730901272438379</v>
      </c>
    </row>
    <row r="28" spans="1:16" x14ac:dyDescent="0.25">
      <c r="A28" s="7"/>
      <c r="O28" s="89"/>
      <c r="P28" s="89"/>
    </row>
    <row r="29" spans="1:16" x14ac:dyDescent="0.25">
      <c r="A29" s="7">
        <v>428</v>
      </c>
      <c r="B29" s="10">
        <v>-9.0077475963782341</v>
      </c>
      <c r="C29" s="10">
        <v>28.002087523230053</v>
      </c>
      <c r="D29" s="10">
        <v>79.325034155613878</v>
      </c>
      <c r="E29" s="10">
        <v>90.011710496168675</v>
      </c>
      <c r="F29" s="10">
        <v>32.3208279943088</v>
      </c>
      <c r="G29" s="10">
        <v>18.382367500261644</v>
      </c>
      <c r="H29" s="10">
        <v>7.3623717071201398</v>
      </c>
      <c r="I29" s="10">
        <v>3.9402573741728042</v>
      </c>
      <c r="J29" s="10">
        <v>8.2877777900531306</v>
      </c>
      <c r="K29" s="10">
        <v>18.665502962323924</v>
      </c>
      <c r="L29" s="10">
        <v>15.960811017561696</v>
      </c>
      <c r="M29" s="10">
        <v>16.827546448575887</v>
      </c>
      <c r="O29" s="89">
        <f t="shared" si="0"/>
        <v>39.839046678867469</v>
      </c>
      <c r="P29" s="89">
        <f t="shared" si="1"/>
        <v>11.840711216634597</v>
      </c>
    </row>
    <row r="30" spans="1:16" x14ac:dyDescent="0.25">
      <c r="A30" s="7"/>
      <c r="O30" s="89"/>
      <c r="P30" s="89"/>
    </row>
    <row r="31" spans="1:16" x14ac:dyDescent="0.25">
      <c r="A31" s="7">
        <v>430</v>
      </c>
      <c r="B31" s="10">
        <v>5.54984973160074</v>
      </c>
      <c r="C31" s="10">
        <v>8.6141342957006088</v>
      </c>
      <c r="D31" s="10">
        <v>15.078611820392391</v>
      </c>
      <c r="E31" s="10">
        <v>10.525283114865676</v>
      </c>
      <c r="F31" s="10">
        <v>15.025622081403384</v>
      </c>
      <c r="G31" s="10">
        <v>11.087926972670214</v>
      </c>
      <c r="H31" s="10">
        <v>-33.503254495069925</v>
      </c>
      <c r="I31" s="10">
        <v>-49.248308307018114</v>
      </c>
      <c r="J31" s="10">
        <v>-40.113681768383081</v>
      </c>
      <c r="K31" s="10">
        <v>-24.451354428476289</v>
      </c>
      <c r="L31" s="10">
        <v>-33.93106485360142</v>
      </c>
      <c r="M31" s="10">
        <v>-29.217847092436266</v>
      </c>
      <c r="O31" s="89">
        <f t="shared" si="0"/>
        <v>10.98023800277217</v>
      </c>
      <c r="P31" s="89">
        <f t="shared" si="1"/>
        <v>-35.077585157497516</v>
      </c>
    </row>
    <row r="32" spans="1:16" x14ac:dyDescent="0.25">
      <c r="A32" s="12">
        <v>431</v>
      </c>
      <c r="B32" s="10">
        <v>-1.3010429072334533</v>
      </c>
      <c r="C32" s="10">
        <v>0.41125706206405055</v>
      </c>
      <c r="D32" s="10">
        <v>-4.4158800373123235</v>
      </c>
      <c r="E32" s="10">
        <v>-3.5964948304420021</v>
      </c>
      <c r="F32" s="10">
        <v>-2.9441155822035041</v>
      </c>
      <c r="G32" s="10">
        <v>-3.7118736543211113</v>
      </c>
      <c r="H32" s="10">
        <v>-1.3376025057252918</v>
      </c>
      <c r="I32" s="10">
        <v>6.5587574348495439</v>
      </c>
      <c r="J32" s="10">
        <v>2.0482373574037567</v>
      </c>
      <c r="K32" s="10">
        <v>-0.10082969970983534</v>
      </c>
      <c r="L32" s="10">
        <v>16.981759478259935</v>
      </c>
      <c r="M32" s="10">
        <v>-5.2265182110236896</v>
      </c>
      <c r="O32" s="89">
        <f t="shared" si="0"/>
        <v>-2.5930249915747239</v>
      </c>
      <c r="P32" s="89">
        <f t="shared" si="1"/>
        <v>3.1539673090090701</v>
      </c>
    </row>
    <row r="33" spans="1:16" x14ac:dyDescent="0.25">
      <c r="A33" s="12">
        <v>432</v>
      </c>
      <c r="B33" s="10">
        <v>-3.2243540398832322</v>
      </c>
      <c r="C33" s="10">
        <v>4.7721408064758002</v>
      </c>
      <c r="D33" s="10">
        <v>-0.81504504897048735</v>
      </c>
      <c r="E33" s="10">
        <v>15.742690737970397</v>
      </c>
      <c r="F33" s="10">
        <v>-7.8498012616616615</v>
      </c>
      <c r="G33" s="10">
        <v>29.221362071720076</v>
      </c>
      <c r="H33" s="10">
        <v>-7.0237679454421666</v>
      </c>
      <c r="I33" s="10">
        <v>12.408779250381452</v>
      </c>
      <c r="J33" s="10">
        <v>-4.6327273395709589</v>
      </c>
      <c r="K33" s="10">
        <v>17.477619896693099</v>
      </c>
      <c r="L33" s="10">
        <v>53.266484071983996</v>
      </c>
      <c r="M33" s="10">
        <v>68.479163985956177</v>
      </c>
      <c r="O33" s="89">
        <f t="shared" si="0"/>
        <v>6.3078322109418155</v>
      </c>
      <c r="P33" s="89">
        <f t="shared" si="1"/>
        <v>23.3292586533336</v>
      </c>
    </row>
    <row r="34" spans="1:16" x14ac:dyDescent="0.25">
      <c r="A34" s="12">
        <v>433</v>
      </c>
      <c r="B34" s="10">
        <v>3.5903423293966172</v>
      </c>
      <c r="C34" s="10">
        <v>0.27242654212880074</v>
      </c>
      <c r="D34" s="10">
        <v>2.8993967697995573</v>
      </c>
      <c r="E34" s="10">
        <v>32.826799586869626</v>
      </c>
      <c r="F34" s="10">
        <v>11.460775068480842</v>
      </c>
      <c r="G34" s="10">
        <v>4.6555001721376534</v>
      </c>
      <c r="H34" s="10">
        <v>-3.702307906710181</v>
      </c>
      <c r="I34" s="10">
        <v>29.067376429437857</v>
      </c>
      <c r="J34" s="10">
        <v>2.1320362889770674</v>
      </c>
      <c r="K34" s="10">
        <v>44.451955577015902</v>
      </c>
      <c r="L34" s="10">
        <v>53.737835302061335</v>
      </c>
      <c r="M34" s="10">
        <v>69.557144147008813</v>
      </c>
      <c r="O34" s="89">
        <f t="shared" si="0"/>
        <v>9.2842067448021837</v>
      </c>
      <c r="P34" s="89">
        <f t="shared" si="1"/>
        <v>32.540673306298466</v>
      </c>
    </row>
    <row r="35" spans="1:16" x14ac:dyDescent="0.25">
      <c r="A35" s="12">
        <v>434</v>
      </c>
      <c r="B35" s="10">
        <v>4.5271165758791128</v>
      </c>
      <c r="C35" s="10">
        <v>7.0534040950729553</v>
      </c>
      <c r="D35" s="10">
        <v>1.4814425586324047</v>
      </c>
      <c r="E35" s="10">
        <v>2.8981953421026434</v>
      </c>
      <c r="F35" s="10">
        <v>9.6652829593820648</v>
      </c>
      <c r="G35" s="10">
        <v>5.9645373922080314</v>
      </c>
      <c r="H35" s="10">
        <v>-10.939480502225468</v>
      </c>
      <c r="I35" s="10">
        <v>10.59642596160232</v>
      </c>
      <c r="J35" s="10">
        <v>2.0729422706437184</v>
      </c>
      <c r="K35" s="10">
        <v>5.6897628379724861</v>
      </c>
      <c r="L35" s="10">
        <v>-0.50169401448219275</v>
      </c>
      <c r="M35" s="10">
        <v>-5.7684182554972656</v>
      </c>
      <c r="O35" s="89">
        <f t="shared" si="0"/>
        <v>5.2649964872128692</v>
      </c>
      <c r="P35" s="89">
        <f t="shared" si="1"/>
        <v>0.1915897163355996</v>
      </c>
    </row>
    <row r="36" spans="1:16" x14ac:dyDescent="0.25">
      <c r="A36" s="12"/>
      <c r="O36" s="89"/>
      <c r="P36" s="89"/>
    </row>
    <row r="37" spans="1:16" x14ac:dyDescent="0.25">
      <c r="A37" s="12">
        <v>436</v>
      </c>
      <c r="B37" s="10">
        <v>18.231025788036273</v>
      </c>
      <c r="C37" s="10">
        <v>46.769251635256175</v>
      </c>
      <c r="D37" s="10">
        <v>31.246647801882784</v>
      </c>
      <c r="E37" s="10">
        <v>29.930890775367264</v>
      </c>
      <c r="F37" s="10">
        <v>186.07581670334815</v>
      </c>
      <c r="G37" s="10">
        <v>118.64161226087653</v>
      </c>
      <c r="H37" s="10">
        <v>1.6519466665589115</v>
      </c>
      <c r="I37" s="10">
        <v>-3.9508628448879319</v>
      </c>
      <c r="J37" s="10">
        <v>-1.9813914819637364</v>
      </c>
      <c r="K37" s="10">
        <v>6.1320931021907938</v>
      </c>
      <c r="L37" s="10">
        <v>15.325636438389676</v>
      </c>
      <c r="M37" s="10">
        <v>50.409004875463403</v>
      </c>
      <c r="O37" s="89">
        <f t="shared" si="0"/>
        <v>71.815874160794522</v>
      </c>
      <c r="P37" s="89">
        <f t="shared" si="1"/>
        <v>11.264404459291853</v>
      </c>
    </row>
    <row r="38" spans="1:16" x14ac:dyDescent="0.25">
      <c r="A38" s="12"/>
      <c r="O38" s="89"/>
      <c r="P38" s="89"/>
    </row>
    <row r="39" spans="1:16" x14ac:dyDescent="0.25">
      <c r="A39" s="12">
        <v>438</v>
      </c>
      <c r="B39" s="10">
        <v>-4.8964077306065539</v>
      </c>
      <c r="C39" s="10">
        <v>-1.5718186198404407</v>
      </c>
      <c r="D39" s="10">
        <v>-3.955396816899027</v>
      </c>
      <c r="E39" s="10">
        <v>0.42890029291871518</v>
      </c>
      <c r="F39" s="10">
        <v>-5.6668680642126645</v>
      </c>
      <c r="G39" s="10">
        <v>5.4645017705138894</v>
      </c>
      <c r="H39" s="10">
        <v>-0.4866261423590445</v>
      </c>
      <c r="I39" s="10">
        <v>-4.6201612611030658</v>
      </c>
      <c r="J39" s="10">
        <v>-0.61984910687658157</v>
      </c>
      <c r="K39" s="10">
        <v>-2.4598867883510587</v>
      </c>
      <c r="L39" s="10">
        <v>19.998773679824534</v>
      </c>
      <c r="M39" s="10">
        <v>8.7514667068007839</v>
      </c>
      <c r="O39" s="89">
        <f t="shared" si="0"/>
        <v>-1.6995148613543469</v>
      </c>
      <c r="P39" s="89">
        <f t="shared" si="1"/>
        <v>3.4272861813225943</v>
      </c>
    </row>
    <row r="40" spans="1:16" x14ac:dyDescent="0.25">
      <c r="A40" s="12"/>
      <c r="O40" s="89"/>
      <c r="P40" s="89"/>
    </row>
    <row r="41" spans="1:16" x14ac:dyDescent="0.25">
      <c r="A41" s="12">
        <v>440</v>
      </c>
      <c r="B41" s="10">
        <v>3.2665128843706972</v>
      </c>
      <c r="C41" s="10">
        <v>9.7226475051203991</v>
      </c>
      <c r="D41" s="10">
        <v>38.554446417757113</v>
      </c>
      <c r="E41" s="10">
        <v>49.824443219629714</v>
      </c>
      <c r="F41" s="10">
        <v>92.619810698076392</v>
      </c>
      <c r="G41" s="10">
        <v>132.58755724307809</v>
      </c>
      <c r="H41" s="10">
        <v>-2.8630606817558073</v>
      </c>
      <c r="I41" s="10">
        <v>28.278865293375492</v>
      </c>
      <c r="J41" s="10">
        <v>66.369358584915005</v>
      </c>
      <c r="K41" s="10">
        <v>54.649907624602989</v>
      </c>
      <c r="L41" s="10">
        <v>42.071976695105832</v>
      </c>
      <c r="M41" s="10">
        <v>18.733407602691223</v>
      </c>
      <c r="O41" s="89">
        <f t="shared" si="0"/>
        <v>54.429236328005402</v>
      </c>
      <c r="P41" s="89">
        <f t="shared" si="1"/>
        <v>34.540075853155791</v>
      </c>
    </row>
    <row r="42" spans="1:16" x14ac:dyDescent="0.25">
      <c r="A42" s="12"/>
      <c r="O42" s="89"/>
      <c r="P42" s="89"/>
    </row>
    <row r="43" spans="1:16" x14ac:dyDescent="0.25">
      <c r="A43" s="12">
        <v>442</v>
      </c>
      <c r="B43" s="10">
        <v>6.5801346567640735</v>
      </c>
      <c r="C43" s="10">
        <v>9.6050530991878915</v>
      </c>
      <c r="D43" s="10">
        <v>0.89655491543464361</v>
      </c>
      <c r="E43" s="10">
        <v>2.5577844103560805</v>
      </c>
      <c r="F43" s="10">
        <v>0.4192406469077718</v>
      </c>
      <c r="G43" s="10">
        <v>13.325466786978557</v>
      </c>
      <c r="H43" s="10">
        <v>-2.6853548423657578</v>
      </c>
      <c r="I43" s="10">
        <v>-17.99316194110202</v>
      </c>
      <c r="J43" s="10">
        <v>-13.530289578571578</v>
      </c>
      <c r="K43" s="10">
        <v>16.367517331268061</v>
      </c>
      <c r="L43" s="10">
        <v>66.274995749825251</v>
      </c>
      <c r="M43" s="10">
        <v>104.82940743119433</v>
      </c>
      <c r="O43" s="89">
        <f t="shared" si="0"/>
        <v>5.5640390859381696</v>
      </c>
      <c r="P43" s="89">
        <f t="shared" si="1"/>
        <v>25.543852358374711</v>
      </c>
    </row>
    <row r="44" spans="1:16" x14ac:dyDescent="0.25">
      <c r="A44" s="12">
        <v>443</v>
      </c>
      <c r="B44" s="10">
        <v>5.3906510795127085</v>
      </c>
      <c r="C44" s="10">
        <v>2.9291665683196908</v>
      </c>
      <c r="D44" s="10">
        <v>9.022858086988208</v>
      </c>
      <c r="E44" s="10">
        <v>4.632648725928882</v>
      </c>
      <c r="F44" s="10">
        <v>50.223388149132241</v>
      </c>
      <c r="G44" s="10">
        <v>25.880655092069631</v>
      </c>
      <c r="H44" s="10">
        <v>-6.048472866956125</v>
      </c>
      <c r="I44" s="10">
        <v>5.105458306744584</v>
      </c>
      <c r="J44" s="10">
        <v>9.3463128172403422</v>
      </c>
      <c r="K44" s="10">
        <v>3.1893995320378772</v>
      </c>
      <c r="L44" s="10">
        <v>2.8836809682895184</v>
      </c>
      <c r="M44" s="10">
        <v>-2.0973211045907982</v>
      </c>
      <c r="O44" s="89">
        <f t="shared" si="0"/>
        <v>16.346561283658563</v>
      </c>
      <c r="P44" s="89">
        <f t="shared" si="1"/>
        <v>2.0631762754608993</v>
      </c>
    </row>
    <row r="45" spans="1:16" x14ac:dyDescent="0.25">
      <c r="A45" s="12">
        <v>444</v>
      </c>
      <c r="B45" s="10">
        <v>8.3585572622791506</v>
      </c>
      <c r="C45" s="10">
        <v>11.708273175560191</v>
      </c>
      <c r="D45" s="10">
        <v>5.7358149200017579</v>
      </c>
      <c r="E45" s="10">
        <v>8.7308935908004024</v>
      </c>
      <c r="F45" s="10">
        <v>3.4031409322501913</v>
      </c>
      <c r="G45" s="10">
        <v>7.6228324765118263</v>
      </c>
      <c r="H45" s="10">
        <v>8.2453614014731738</v>
      </c>
      <c r="I45" s="10">
        <v>-2.8334041252706346</v>
      </c>
      <c r="J45" s="10">
        <v>46.7724056481606</v>
      </c>
      <c r="K45" s="10">
        <v>54.41327297025704</v>
      </c>
      <c r="L45" s="10">
        <v>7.7967822474540913</v>
      </c>
      <c r="M45" s="10">
        <v>55.916582924984738</v>
      </c>
      <c r="O45" s="89">
        <f t="shared" si="0"/>
        <v>7.593252059567253</v>
      </c>
      <c r="P45" s="89">
        <f t="shared" si="1"/>
        <v>28.385166844509836</v>
      </c>
    </row>
    <row r="46" spans="1:16" x14ac:dyDescent="0.25">
      <c r="A46" s="12"/>
      <c r="O46" s="89"/>
      <c r="P46" s="89"/>
    </row>
    <row r="47" spans="1:16" x14ac:dyDescent="0.25">
      <c r="A47" s="12">
        <v>446</v>
      </c>
      <c r="B47" s="10">
        <v>0.4580219604416601</v>
      </c>
      <c r="C47" s="10">
        <v>-0.28665790874326535</v>
      </c>
      <c r="D47" s="10">
        <v>4.0659736216269327</v>
      </c>
      <c r="E47" s="10">
        <v>6.5579053590492151</v>
      </c>
      <c r="F47" s="10">
        <v>1.5484295730666038</v>
      </c>
      <c r="G47" s="10">
        <v>5.8029190343312473</v>
      </c>
      <c r="H47" s="10">
        <v>-0.12561689943076684</v>
      </c>
      <c r="I47" s="10">
        <v>-3.3069939359732339</v>
      </c>
      <c r="J47" s="10">
        <v>-5.7067929489341518</v>
      </c>
      <c r="K47" s="10">
        <v>11.627995016622725</v>
      </c>
      <c r="L47" s="10">
        <v>6.0130916900119065</v>
      </c>
      <c r="M47" s="10">
        <v>9.2041050914422264</v>
      </c>
      <c r="O47" s="89">
        <f t="shared" si="0"/>
        <v>3.0244319399620658</v>
      </c>
      <c r="P47" s="89">
        <f t="shared" si="1"/>
        <v>2.9509646689564506</v>
      </c>
    </row>
    <row r="48" spans="1:16" x14ac:dyDescent="0.25">
      <c r="A48" s="12"/>
      <c r="O48" s="89"/>
      <c r="P48" s="89"/>
    </row>
    <row r="49" spans="1:16" x14ac:dyDescent="0.25">
      <c r="A49" s="12"/>
      <c r="O49" s="89"/>
      <c r="P49" s="89"/>
    </row>
    <row r="50" spans="1:16" x14ac:dyDescent="0.25">
      <c r="A50" s="12">
        <v>449</v>
      </c>
      <c r="B50" s="10">
        <v>9.5580908221991727</v>
      </c>
      <c r="C50" s="10">
        <v>27.363593842149154</v>
      </c>
      <c r="D50" s="10">
        <v>27.892949382791372</v>
      </c>
      <c r="E50" s="10">
        <v>24.313098651699079</v>
      </c>
      <c r="F50" s="10">
        <v>31.887987310109196</v>
      </c>
      <c r="G50" s="10">
        <v>24.084192544689152</v>
      </c>
      <c r="H50" s="10">
        <v>-6.6340557501016653</v>
      </c>
      <c r="I50" s="10">
        <v>-8.0602775973927514</v>
      </c>
      <c r="J50" s="10">
        <v>7.9486074612644249</v>
      </c>
      <c r="K50" s="10">
        <v>7.4538602059828607</v>
      </c>
      <c r="L50" s="10">
        <v>1.0850210291859541</v>
      </c>
      <c r="M50" s="10">
        <v>-6.5816193383544501</v>
      </c>
      <c r="O50" s="89">
        <f t="shared" si="0"/>
        <v>24.183318758939521</v>
      </c>
      <c r="P50" s="89">
        <f t="shared" si="1"/>
        <v>-0.7980773315692713</v>
      </c>
    </row>
    <row r="51" spans="1:16" x14ac:dyDescent="0.25">
      <c r="A51" s="12">
        <v>450</v>
      </c>
      <c r="B51" s="10">
        <v>18.078803610863584</v>
      </c>
      <c r="C51" s="10">
        <v>36.744116849405245</v>
      </c>
      <c r="D51" s="10">
        <v>11.820696602223848</v>
      </c>
      <c r="E51" s="10">
        <v>15.325868815621233</v>
      </c>
      <c r="F51" s="10">
        <v>16.203107202355564</v>
      </c>
      <c r="G51" s="10">
        <v>27.604571694238896</v>
      </c>
      <c r="H51" s="10">
        <v>-19.315247615511229</v>
      </c>
      <c r="I51" s="10">
        <v>-27.635437614812698</v>
      </c>
      <c r="J51" s="10">
        <v>15.250066482598704</v>
      </c>
      <c r="K51" s="10">
        <v>95.976607929137487</v>
      </c>
      <c r="L51" s="10">
        <v>95.142370800107344</v>
      </c>
      <c r="M51" s="10">
        <v>122.93962154550897</v>
      </c>
      <c r="O51" s="89">
        <f t="shared" si="0"/>
        <v>20.962860795784731</v>
      </c>
      <c r="P51" s="89">
        <f t="shared" si="1"/>
        <v>47.059663587838088</v>
      </c>
    </row>
    <row r="52" spans="1:16" x14ac:dyDescent="0.25">
      <c r="A52" s="12">
        <v>451</v>
      </c>
      <c r="B52" s="10">
        <v>24.035528616223036</v>
      </c>
      <c r="C52" s="10">
        <v>18.191163732923567</v>
      </c>
      <c r="D52" s="10">
        <v>25.709336221723056</v>
      </c>
      <c r="E52" s="10">
        <v>27.342414686679096</v>
      </c>
      <c r="F52" s="10">
        <v>30.705325557446766</v>
      </c>
      <c r="G52" s="10">
        <v>27.338323986973823</v>
      </c>
      <c r="H52" s="10">
        <v>35.452999104744855</v>
      </c>
      <c r="I52" s="10">
        <v>32.286929274843331</v>
      </c>
      <c r="J52" s="10">
        <v>-7.9991047448522909</v>
      </c>
      <c r="K52" s="10">
        <v>3.8513876454789551</v>
      </c>
      <c r="L52" s="10">
        <v>-9.9794091316025106</v>
      </c>
      <c r="M52" s="10">
        <v>-10.728737690241706</v>
      </c>
      <c r="O52" s="89">
        <f t="shared" si="0"/>
        <v>25.553682133661557</v>
      </c>
      <c r="P52" s="89">
        <f t="shared" si="1"/>
        <v>7.1473440763951048</v>
      </c>
    </row>
    <row r="53" spans="1:16" x14ac:dyDescent="0.25">
      <c r="A53" s="12">
        <v>452</v>
      </c>
      <c r="B53" s="10">
        <v>-1.7795747932024584</v>
      </c>
      <c r="C53" s="10">
        <v>-2.7346826078240838</v>
      </c>
      <c r="D53" s="10">
        <v>4.4945137657012815</v>
      </c>
      <c r="E53" s="10">
        <v>15.459606867154088</v>
      </c>
      <c r="F53" s="10">
        <v>2.1013733551698341</v>
      </c>
      <c r="G53" s="10">
        <v>16.015794908260165</v>
      </c>
      <c r="H53" s="10">
        <v>-1.3345460057601803</v>
      </c>
      <c r="I53" s="10">
        <v>3.502319236016374</v>
      </c>
      <c r="J53" s="10">
        <v>5.2678490222828573</v>
      </c>
      <c r="K53" s="10">
        <v>9.7886918296195287</v>
      </c>
      <c r="L53" s="10">
        <v>20.72578444747613</v>
      </c>
      <c r="M53" s="10">
        <v>5.0877671668940447</v>
      </c>
      <c r="O53" s="89">
        <f t="shared" si="0"/>
        <v>5.5928385825431377</v>
      </c>
      <c r="P53" s="89">
        <f t="shared" si="1"/>
        <v>7.1729776160881258</v>
      </c>
    </row>
    <row r="54" spans="1:16" x14ac:dyDescent="0.25">
      <c r="A54" s="12">
        <v>453</v>
      </c>
      <c r="B54" s="10">
        <v>-0.65963344919707689</v>
      </c>
      <c r="C54" s="10">
        <v>4.5567493033811326</v>
      </c>
      <c r="D54" s="10">
        <v>55.691089023584524</v>
      </c>
      <c r="E54" s="10">
        <v>24.968759874752248</v>
      </c>
      <c r="F54" s="10">
        <v>9.0775904168222894</v>
      </c>
      <c r="G54" s="10">
        <v>9.0154692482261325</v>
      </c>
      <c r="H54" s="10">
        <v>-5.1876440552731324</v>
      </c>
      <c r="I54" s="10">
        <v>-4.0390617245828491</v>
      </c>
      <c r="J54" s="10">
        <v>4.3528127309019924</v>
      </c>
      <c r="K54" s="10">
        <v>0.95062695060488989</v>
      </c>
      <c r="L54" s="10">
        <v>9.0794799122158754</v>
      </c>
      <c r="M54" s="10">
        <v>-2.030283313298868</v>
      </c>
      <c r="O54" s="89">
        <f t="shared" si="0"/>
        <v>17.10833740292821</v>
      </c>
      <c r="P54" s="89">
        <f t="shared" si="1"/>
        <v>0.52098841676131802</v>
      </c>
    </row>
    <row r="55" spans="1:16" x14ac:dyDescent="0.25">
      <c r="A55" s="12"/>
      <c r="O55" s="89"/>
      <c r="P55" s="89"/>
    </row>
    <row r="56" spans="1:16" x14ac:dyDescent="0.25">
      <c r="A56" s="12">
        <v>455</v>
      </c>
      <c r="B56" s="10">
        <v>6.5379863576251172</v>
      </c>
      <c r="C56" s="10">
        <v>4.3270820282592322</v>
      </c>
      <c r="D56" s="10">
        <v>31.952564905686646</v>
      </c>
      <c r="E56" s="10">
        <v>20.061490742674177</v>
      </c>
      <c r="F56" s="10">
        <v>10.197196700772617</v>
      </c>
      <c r="G56" s="10">
        <v>11.013411811790917</v>
      </c>
      <c r="H56" s="10">
        <v>20.860878305825501</v>
      </c>
      <c r="I56" s="10">
        <v>9.0863245429564135</v>
      </c>
      <c r="J56" s="10">
        <v>10.617064560727004</v>
      </c>
      <c r="K56" s="10">
        <v>114.15094015979797</v>
      </c>
      <c r="L56" s="10">
        <v>89.682428051445456</v>
      </c>
      <c r="M56" s="10">
        <v>48.035458827484653</v>
      </c>
      <c r="O56" s="89">
        <f t="shared" si="0"/>
        <v>14.01495542446812</v>
      </c>
      <c r="P56" s="89">
        <f t="shared" si="1"/>
        <v>48.738849074706167</v>
      </c>
    </row>
    <row r="57" spans="1:16" x14ac:dyDescent="0.25">
      <c r="A57" s="12">
        <v>456</v>
      </c>
      <c r="B57" s="10">
        <v>9.8550464054962337</v>
      </c>
      <c r="C57" s="10">
        <v>37.750155552453684</v>
      </c>
      <c r="D57" s="10">
        <v>27.515632134416236</v>
      </c>
      <c r="E57" s="10">
        <v>7.4655714512156761</v>
      </c>
      <c r="F57" s="10">
        <v>-12.881872402037441</v>
      </c>
      <c r="G57" s="10">
        <v>-3.7782094079070334</v>
      </c>
      <c r="H57" s="10">
        <v>-17.862969344874131</v>
      </c>
      <c r="I57" s="10">
        <v>-20.111356476607035</v>
      </c>
      <c r="J57" s="10">
        <v>-27.674476958846121</v>
      </c>
      <c r="K57" s="10">
        <v>-9.580258275666873</v>
      </c>
      <c r="L57" s="10">
        <v>9.4269534691985726</v>
      </c>
      <c r="M57" s="10">
        <v>-3.7890212417605795</v>
      </c>
      <c r="O57" s="89">
        <f t="shared" si="0"/>
        <v>10.987720622272894</v>
      </c>
      <c r="P57" s="89">
        <f t="shared" si="1"/>
        <v>-11.598521471426027</v>
      </c>
    </row>
    <row r="58" spans="1:16" x14ac:dyDescent="0.25">
      <c r="A58" s="15">
        <v>457</v>
      </c>
      <c r="O58" s="89"/>
      <c r="P58" s="89"/>
    </row>
    <row r="59" spans="1:16" x14ac:dyDescent="0.25">
      <c r="O59" s="89">
        <f>AVERAGE(B86:G86)</f>
        <v>516.61369550685185</v>
      </c>
      <c r="P59" s="89">
        <f>AVERAGE(H86:M86)</f>
        <v>-2.9893210144308626</v>
      </c>
    </row>
    <row r="60" spans="1:16" x14ac:dyDescent="0.25">
      <c r="O60" s="89">
        <f>AVERAGE(B87:G87)</f>
        <v>906.57386505062357</v>
      </c>
      <c r="P60" s="89">
        <f>AVERAGE(H87:M87)</f>
        <v>17.950211806544704</v>
      </c>
    </row>
    <row r="61" spans="1:16" x14ac:dyDescent="0.25">
      <c r="A61" s="12">
        <v>460</v>
      </c>
      <c r="B61" s="10">
        <v>3.3472728171082848</v>
      </c>
      <c r="C61" s="10">
        <v>27.84003880896017</v>
      </c>
      <c r="D61" s="10">
        <v>14.879013964937185</v>
      </c>
      <c r="E61" s="10">
        <v>12.591800708802539</v>
      </c>
      <c r="F61" s="10">
        <v>21.247007353040246</v>
      </c>
      <c r="G61" s="10">
        <v>39.753131892071565</v>
      </c>
      <c r="H61" s="10">
        <v>-20.742024455628229</v>
      </c>
      <c r="I61" s="10">
        <v>-11.318368025871438</v>
      </c>
      <c r="J61" s="10">
        <v>-11.496311540410595</v>
      </c>
      <c r="K61" s="10">
        <v>27.488791492752679</v>
      </c>
      <c r="L61" s="10">
        <v>-3.2702923302476745</v>
      </c>
      <c r="M61" s="10">
        <v>-21.067351620253056</v>
      </c>
      <c r="O61" s="89">
        <f t="shared" si="0"/>
        <v>19.943044257486665</v>
      </c>
      <c r="P61" s="89">
        <f t="shared" si="1"/>
        <v>-6.7342594132763862</v>
      </c>
    </row>
    <row r="62" spans="1:16" x14ac:dyDescent="0.25">
      <c r="A62" s="12">
        <v>461</v>
      </c>
      <c r="O62" s="89"/>
      <c r="P62" s="89"/>
    </row>
    <row r="63" spans="1:16" x14ac:dyDescent="0.25">
      <c r="A63" s="12">
        <v>462</v>
      </c>
      <c r="B63" s="10">
        <v>10.734909095337246</v>
      </c>
      <c r="C63" s="10">
        <v>-7.0099489764853393</v>
      </c>
      <c r="D63" s="10">
        <v>-2.8125849884517251</v>
      </c>
      <c r="E63" s="10">
        <v>88.914258575969029</v>
      </c>
      <c r="F63" s="10">
        <v>-20.33207905600409</v>
      </c>
      <c r="G63" s="10">
        <v>-21.429470240342269</v>
      </c>
      <c r="H63" s="10">
        <v>61.919033339792641</v>
      </c>
      <c r="I63" s="10">
        <v>-49.203700845072269</v>
      </c>
      <c r="J63" s="10">
        <v>-42.958716374739581</v>
      </c>
      <c r="K63" s="10">
        <v>16.137908043787423</v>
      </c>
      <c r="L63" s="10">
        <v>-28.507969560319374</v>
      </c>
      <c r="M63" s="10">
        <v>-50.355972599470334</v>
      </c>
      <c r="O63" s="89">
        <f t="shared" si="0"/>
        <v>8.0108474016704747</v>
      </c>
      <c r="P63" s="89">
        <f t="shared" si="1"/>
        <v>-15.494902999336915</v>
      </c>
    </row>
    <row r="64" spans="1:16" x14ac:dyDescent="0.25">
      <c r="A64" s="12">
        <v>463</v>
      </c>
      <c r="B64" s="10">
        <v>11.695786653036812</v>
      </c>
      <c r="C64" s="10">
        <v>38.972801719764114</v>
      </c>
      <c r="D64" s="10">
        <v>42.380385067817187</v>
      </c>
      <c r="E64" s="10">
        <v>37.208878432669465</v>
      </c>
      <c r="F64" s="10">
        <v>60.595002311308853</v>
      </c>
      <c r="G64" s="10">
        <v>6.2905183720868774</v>
      </c>
      <c r="H64" s="10">
        <v>-1.5324808980407403</v>
      </c>
      <c r="I64" s="10">
        <v>3.5810065770413151</v>
      </c>
      <c r="J64" s="10">
        <v>-12.780907986283777</v>
      </c>
      <c r="K64" s="10">
        <v>-11.362152391906912</v>
      </c>
      <c r="L64" s="10">
        <v>-9.6925957476249689</v>
      </c>
      <c r="M64" s="10">
        <v>-10.550075888938407</v>
      </c>
      <c r="O64" s="89">
        <f t="shared" si="0"/>
        <v>32.857228759447217</v>
      </c>
      <c r="P64" s="89">
        <f t="shared" si="1"/>
        <v>-7.0562010559589154</v>
      </c>
    </row>
    <row r="65" spans="1:16" x14ac:dyDescent="0.25">
      <c r="A65" s="12">
        <v>464</v>
      </c>
      <c r="B65" s="10">
        <v>5.7893181424451416</v>
      </c>
      <c r="C65" s="10">
        <v>29.394980077245247</v>
      </c>
      <c r="D65" s="10">
        <v>0.31937551590251978</v>
      </c>
      <c r="E65" s="10">
        <v>-16.717789848057159</v>
      </c>
      <c r="F65" s="10">
        <v>-27.642185286714444</v>
      </c>
      <c r="G65" s="10">
        <v>-33.125987220903106</v>
      </c>
      <c r="H65" s="10">
        <v>-3.7127588871947808</v>
      </c>
      <c r="I65" s="10">
        <v>-5.3778768167588229</v>
      </c>
      <c r="J65" s="10">
        <v>-12.880681083454368</v>
      </c>
      <c r="K65" s="10">
        <v>-14.211632669631824</v>
      </c>
      <c r="L65" s="10">
        <v>-23.968586198496965</v>
      </c>
      <c r="M65" s="10">
        <v>-8.7848578620210525</v>
      </c>
      <c r="O65" s="89">
        <f t="shared" si="0"/>
        <v>-6.997048103346966</v>
      </c>
      <c r="P65" s="89">
        <f t="shared" si="1"/>
        <v>-11.48939891959297</v>
      </c>
    </row>
    <row r="66" spans="1:16" x14ac:dyDescent="0.25">
      <c r="A66" s="12"/>
      <c r="O66" s="89"/>
      <c r="P66" s="89"/>
    </row>
    <row r="67" spans="1:16" x14ac:dyDescent="0.25">
      <c r="A67" s="12">
        <v>466</v>
      </c>
      <c r="B67" s="10">
        <v>-9.2455674794577085</v>
      </c>
      <c r="C67" s="10">
        <v>-8.9490461805497592</v>
      </c>
      <c r="D67" s="10">
        <v>-5.663389911599948</v>
      </c>
      <c r="E67" s="10">
        <v>-6.6647751611952151</v>
      </c>
      <c r="F67" s="10">
        <v>-14.845536325249942</v>
      </c>
      <c r="G67" s="10">
        <v>-7.2238819255525772</v>
      </c>
      <c r="H67" s="10">
        <v>-2.2971983215940774</v>
      </c>
      <c r="I67" s="10">
        <v>1.7302913937203617</v>
      </c>
      <c r="J67" s="10">
        <v>18.931351007248924</v>
      </c>
      <c r="K67" s="10">
        <v>95.518204406842315</v>
      </c>
      <c r="L67" s="10">
        <v>53.60535556605128</v>
      </c>
      <c r="M67" s="10">
        <v>32.41541231150444</v>
      </c>
      <c r="O67" s="89">
        <f t="shared" ref="O67" si="2">AVERAGE(B67:G67)</f>
        <v>-8.7653661639341909</v>
      </c>
      <c r="P67" s="89">
        <f t="shared" ref="P67" si="3">AVERAGE(H67:M67)</f>
        <v>33.317236060628872</v>
      </c>
    </row>
    <row r="68" spans="1:16" x14ac:dyDescent="0.25">
      <c r="A68" s="12"/>
    </row>
    <row r="69" spans="1:16" x14ac:dyDescent="0.25">
      <c r="N69" s="10" t="s">
        <v>59</v>
      </c>
      <c r="O69" s="10">
        <f>AVERAGE(O2:O67)</f>
        <v>49.746682799199185</v>
      </c>
      <c r="P69" s="89">
        <f>AVERAGE(P2:P67)</f>
        <v>14.120044652196553</v>
      </c>
    </row>
    <row r="70" spans="1:16" x14ac:dyDescent="0.25">
      <c r="N70" s="10" t="s">
        <v>57</v>
      </c>
      <c r="O70" s="10">
        <f>STDEV(O2:O69)</f>
        <v>154.16320420460181</v>
      </c>
      <c r="P70" s="89">
        <f>STDEV(P2:P69)</f>
        <v>26.167455701316868</v>
      </c>
    </row>
    <row r="71" spans="1:16" x14ac:dyDescent="0.25">
      <c r="N71" s="10" t="s">
        <v>58</v>
      </c>
      <c r="O71" s="10">
        <f>2*O70</f>
        <v>308.32640840920362</v>
      </c>
      <c r="P71" s="89">
        <f>2*P70</f>
        <v>52.334911402633736</v>
      </c>
    </row>
    <row r="72" spans="1:16" x14ac:dyDescent="0.25">
      <c r="A72" s="11"/>
      <c r="N72" s="10" t="s">
        <v>60</v>
      </c>
      <c r="O72" s="10">
        <f>O69+O71</f>
        <v>358.07309120840279</v>
      </c>
      <c r="P72" s="89">
        <f>P69+P71</f>
        <v>66.454956054830291</v>
      </c>
    </row>
    <row r="73" spans="1:16" x14ac:dyDescent="0.25">
      <c r="A73" s="11" t="s">
        <v>1</v>
      </c>
      <c r="B73" s="9">
        <v>727</v>
      </c>
      <c r="C73" s="10" t="s">
        <v>16</v>
      </c>
      <c r="E73" s="11" t="s">
        <v>15</v>
      </c>
      <c r="F73" s="10">
        <v>727</v>
      </c>
      <c r="G73" s="10" t="s">
        <v>16</v>
      </c>
    </row>
    <row r="74" spans="1:16" x14ac:dyDescent="0.25">
      <c r="A74" s="11">
        <v>0.5</v>
      </c>
      <c r="B74" s="10">
        <f>AVERAGE(B2:B67)</f>
        <v>3.8684048397750876</v>
      </c>
      <c r="C74" s="10">
        <f>STDEV(B2:B67)/SQRT(46)</f>
        <v>1.4625287814814405</v>
      </c>
      <c r="E74" s="11">
        <v>0.5</v>
      </c>
      <c r="F74" s="10">
        <f>AVERAGE(H2:H67)</f>
        <v>-0.3854454283719409</v>
      </c>
      <c r="G74" s="10">
        <f>STDEV(H2:H67)/SQRT(46)</f>
        <v>2.5238454199734353</v>
      </c>
    </row>
    <row r="75" spans="1:16" x14ac:dyDescent="0.25">
      <c r="A75" s="11">
        <v>1.5</v>
      </c>
      <c r="B75" s="10">
        <f>AVERAGE(C2:C67)</f>
        <v>10.026305728498171</v>
      </c>
      <c r="C75" s="10">
        <f>STDEV(C2:C67)/SQRT(46)</f>
        <v>2.2762687229903804</v>
      </c>
      <c r="E75" s="11">
        <v>1.5</v>
      </c>
      <c r="F75" s="10">
        <f>AVERAGE(I2:I67)</f>
        <v>3.0825947023885005</v>
      </c>
      <c r="G75" s="10">
        <f>STDEV(I2:I67)/SQRT(46)</f>
        <v>3.2735149576465421</v>
      </c>
    </row>
    <row r="76" spans="1:16" x14ac:dyDescent="0.25">
      <c r="A76" s="11">
        <v>2.5</v>
      </c>
      <c r="B76" s="10">
        <f>AVERAGE(D2:D67)</f>
        <v>16.368657846225126</v>
      </c>
      <c r="C76" s="10">
        <f>STDEV(D2:D67)/SQRT(46)</f>
        <v>3.1927469190814883</v>
      </c>
      <c r="E76" s="11">
        <v>2.5</v>
      </c>
      <c r="F76" s="10">
        <f>AVERAGE(J2:J67)</f>
        <v>7.4286820491108987</v>
      </c>
      <c r="G76" s="10">
        <f>STDEV(J2:J67)/SQRT(46)</f>
        <v>4.8000105809801781</v>
      </c>
    </row>
    <row r="77" spans="1:16" x14ac:dyDescent="0.25">
      <c r="A77" s="11">
        <v>3.5</v>
      </c>
      <c r="B77" s="10">
        <f>AVERAGE(E2:E67)</f>
        <v>18.428786115258184</v>
      </c>
      <c r="C77" s="10">
        <f>STDEV(E2:E67)/SQRT(46)</f>
        <v>4.0953519499253392</v>
      </c>
      <c r="E77" s="11">
        <v>3.5</v>
      </c>
      <c r="F77" s="10">
        <f>AVERAGE(K2:K67)</f>
        <v>19.17212953884577</v>
      </c>
      <c r="G77" s="10">
        <f>STDEV(K2:K67)/SQRT(46)</f>
        <v>4.5923472442083</v>
      </c>
    </row>
    <row r="78" spans="1:16" x14ac:dyDescent="0.25">
      <c r="A78" s="11">
        <v>4.5</v>
      </c>
      <c r="B78" s="10">
        <f>AVERAGE(F2:F67)</f>
        <v>18.594375856945099</v>
      </c>
      <c r="C78" s="10">
        <f>STDEV(F2:F67)/SQRT(46)</f>
        <v>5.7919564414149303</v>
      </c>
      <c r="E78" s="11">
        <v>4.5</v>
      </c>
      <c r="F78" s="10">
        <f>AVERAGE(L2:L67)</f>
        <v>14.834274872755344</v>
      </c>
      <c r="G78" s="10">
        <f>STDEV(L2:L67)/SQRT(46)</f>
        <v>4.4876050520500224</v>
      </c>
    </row>
    <row r="79" spans="1:16" x14ac:dyDescent="0.25">
      <c r="A79" s="11">
        <v>5.5</v>
      </c>
      <c r="B79" s="10">
        <f>AVERAGE(G2:G67)</f>
        <v>14.351861352110015</v>
      </c>
      <c r="C79" s="10">
        <f>STDEV(G2:G67)/SQRT(46)</f>
        <v>4.6275675070555504</v>
      </c>
      <c r="E79" s="11">
        <v>5.5</v>
      </c>
      <c r="F79" s="10">
        <f>AVERAGE(M2:M67)</f>
        <v>11.024876658866066</v>
      </c>
      <c r="G79" s="10">
        <f>STDEV(M2:M67)/SQRT(46)</f>
        <v>5.173488979042248</v>
      </c>
    </row>
    <row r="83" spans="1:13" x14ac:dyDescent="0.25">
      <c r="A83" s="8">
        <v>410</v>
      </c>
      <c r="B83" s="45">
        <v>111.03007926498634</v>
      </c>
      <c r="C83" s="45">
        <v>94.634838819737681</v>
      </c>
      <c r="D83" s="45">
        <v>93.939061614666144</v>
      </c>
      <c r="E83" s="45">
        <v>179.44837418435048</v>
      </c>
      <c r="F83" s="45">
        <v>449.80046669469272</v>
      </c>
      <c r="G83" s="45">
        <v>671.22821126769145</v>
      </c>
      <c r="H83" s="45">
        <v>17.757224667309433</v>
      </c>
      <c r="I83" s="45">
        <v>22.061647759102517</v>
      </c>
      <c r="J83" s="45">
        <v>-1.1484984148575854</v>
      </c>
      <c r="K83" s="45">
        <v>162.39764430003606</v>
      </c>
      <c r="L83" s="45">
        <v>242.32985164834298</v>
      </c>
      <c r="M83" s="45">
        <v>272.9774639930439</v>
      </c>
    </row>
    <row r="84" spans="1:13" x14ac:dyDescent="0.25">
      <c r="A84" s="7">
        <v>411</v>
      </c>
      <c r="B84" s="49">
        <v>1.4095952492576749</v>
      </c>
      <c r="C84" s="49">
        <v>-15.052798428325861</v>
      </c>
      <c r="D84" s="49">
        <v>-33.338244815038081</v>
      </c>
      <c r="E84" s="49">
        <v>-26.654164713236455</v>
      </c>
      <c r="F84" s="49">
        <v>-27.630656575804263</v>
      </c>
      <c r="G84" s="49">
        <v>-31.095483669323347</v>
      </c>
      <c r="H84" s="49">
        <v>-3.5309174507619638</v>
      </c>
      <c r="I84" s="49">
        <v>22.254307586566483</v>
      </c>
      <c r="J84" s="49">
        <v>91.162357105049026</v>
      </c>
      <c r="K84" s="49">
        <v>108.23390925824981</v>
      </c>
      <c r="L84" s="49">
        <v>96.063802052473136</v>
      </c>
      <c r="M84" s="49">
        <v>85.750953949707323</v>
      </c>
    </row>
    <row r="85" spans="1:13" x14ac:dyDescent="0.25">
      <c r="A85" s="7">
        <v>416</v>
      </c>
      <c r="B85" s="66">
        <v>25.481963204176278</v>
      </c>
      <c r="C85" s="66">
        <v>2.6252185702339115</v>
      </c>
      <c r="D85" s="66">
        <v>-23.810787866501091</v>
      </c>
      <c r="E85" s="66">
        <v>31.341070930792412</v>
      </c>
      <c r="F85" s="66">
        <v>77.090830186766695</v>
      </c>
      <c r="G85" s="66">
        <v>46.495748967334841</v>
      </c>
      <c r="H85" s="66">
        <v>-3.275455583398827</v>
      </c>
      <c r="I85" s="66">
        <v>-4.8238989847210378</v>
      </c>
      <c r="J85" s="66">
        <v>41.541114243772874</v>
      </c>
      <c r="K85" s="66">
        <v>129.56425404639401</v>
      </c>
      <c r="L85" s="66">
        <v>148.90994668355623</v>
      </c>
      <c r="M85" s="66">
        <v>88.136508736737113</v>
      </c>
    </row>
    <row r="86" spans="1:13" x14ac:dyDescent="0.25">
      <c r="A86" s="12">
        <v>458</v>
      </c>
      <c r="B86" s="90">
        <v>265.01626864755349</v>
      </c>
      <c r="C86" s="90">
        <v>924.75366811958963</v>
      </c>
      <c r="D86" s="90">
        <v>858.95005832156653</v>
      </c>
      <c r="E86" s="90">
        <v>537.17680131786267</v>
      </c>
      <c r="F86" s="90">
        <v>192.4435201669838</v>
      </c>
      <c r="G86" s="90">
        <v>321.34185646755475</v>
      </c>
      <c r="H86" s="90">
        <v>-36.806578564976064</v>
      </c>
      <c r="I86" s="90">
        <v>-61.214640857481129</v>
      </c>
      <c r="J86" s="90">
        <v>-22.215040278535341</v>
      </c>
      <c r="K86" s="90">
        <v>6.7764859823252586</v>
      </c>
      <c r="L86" s="90">
        <v>31.610096333486482</v>
      </c>
      <c r="M86" s="90">
        <v>63.913751298595621</v>
      </c>
    </row>
    <row r="87" spans="1:13" x14ac:dyDescent="0.25">
      <c r="A87" s="12">
        <v>459</v>
      </c>
      <c r="B87" s="90">
        <v>17.356492012586401</v>
      </c>
      <c r="C87" s="90">
        <v>150.86996119597538</v>
      </c>
      <c r="D87" s="90">
        <v>831.81627869836007</v>
      </c>
      <c r="E87" s="90">
        <v>1360.2746064564026</v>
      </c>
      <c r="F87" s="90">
        <v>1565.4784031215872</v>
      </c>
      <c r="G87" s="90">
        <v>1513.6474488188294</v>
      </c>
      <c r="H87" s="90">
        <v>27.714934693332189</v>
      </c>
      <c r="I87" s="90">
        <v>6.4071374729937318</v>
      </c>
      <c r="J87" s="90">
        <v>26.688633034762155</v>
      </c>
      <c r="K87" s="90">
        <v>14.05365205575457</v>
      </c>
      <c r="L87" s="90">
        <v>13.57657682640604</v>
      </c>
      <c r="M87" s="90">
        <v>19.260336756019537</v>
      </c>
    </row>
  </sheetData>
  <conditionalFormatting sqref="A2:M10 A13:M16 A18:M58 A61:M67 A83:M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7">
    <cfRule type="cellIs" dxfId="5" priority="2" operator="greaterThan">
      <formula>$O$72</formula>
    </cfRule>
  </conditionalFormatting>
  <conditionalFormatting sqref="P2:P67">
    <cfRule type="cellIs" dxfId="4" priority="1" operator="greaterThan">
      <formula>$P$72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66" zoomScale="80" zoomScaleNormal="80" workbookViewId="0">
      <selection activeCell="A85" sqref="A85:M85"/>
    </sheetView>
  </sheetViews>
  <sheetFormatPr defaultColWidth="8.85546875" defaultRowHeight="15" x14ac:dyDescent="0.25"/>
  <cols>
    <col min="1" max="1" width="8.85546875" style="10"/>
    <col min="2" max="2" width="16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6384" width="8.85546875" style="10"/>
  </cols>
  <sheetData>
    <row r="1" spans="1:16" x14ac:dyDescent="0.25">
      <c r="A1" s="1" t="s">
        <v>0</v>
      </c>
      <c r="B1" s="10" t="s">
        <v>29</v>
      </c>
      <c r="C1" s="10" t="s">
        <v>30</v>
      </c>
      <c r="D1" s="10" t="s">
        <v>31</v>
      </c>
      <c r="E1" s="10" t="s">
        <v>32</v>
      </c>
      <c r="F1" s="10" t="s">
        <v>33</v>
      </c>
      <c r="G1" s="10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O1" s="10" t="s">
        <v>63</v>
      </c>
      <c r="P1" s="10" t="s">
        <v>64</v>
      </c>
    </row>
    <row r="2" spans="1:16" x14ac:dyDescent="0.25">
      <c r="A2" s="14">
        <v>401</v>
      </c>
      <c r="B2" s="19">
        <v>2.3171743282084778</v>
      </c>
      <c r="C2" s="19">
        <v>-2.8593658571088847</v>
      </c>
      <c r="D2" s="19">
        <v>-10.38626002302</v>
      </c>
      <c r="E2" s="19">
        <v>-4.2379932740472253</v>
      </c>
      <c r="F2" s="19">
        <v>6.505398123677776</v>
      </c>
      <c r="G2" s="19">
        <v>5.9423214182372117</v>
      </c>
      <c r="H2" s="19">
        <v>-14.599287964551896</v>
      </c>
      <c r="I2" s="19">
        <v>-13.637954733669719</v>
      </c>
      <c r="J2" s="19">
        <v>-23.140867476599862</v>
      </c>
      <c r="K2" s="19">
        <v>-27.960340023962178</v>
      </c>
      <c r="L2" s="19">
        <v>-23.507699488028873</v>
      </c>
      <c r="M2" s="19">
        <v>-20.344577346344625</v>
      </c>
      <c r="O2" s="10">
        <f>AVERAGE(B2:G2)</f>
        <v>-0.4531208806754406</v>
      </c>
      <c r="P2" s="10">
        <f>AVERAGE(H2:M2)</f>
        <v>-20.531787838859525</v>
      </c>
    </row>
    <row r="3" spans="1:16" x14ac:dyDescent="0.25">
      <c r="A3" s="7">
        <v>402</v>
      </c>
      <c r="B3" s="23">
        <v>-0.8329892670341279</v>
      </c>
      <c r="C3" s="23">
        <v>0.28226121006058363</v>
      </c>
      <c r="D3" s="23">
        <v>-1.045707860123211</v>
      </c>
      <c r="E3" s="23">
        <v>-13.520378555378173</v>
      </c>
      <c r="F3" s="23">
        <v>-1.6121329510233329</v>
      </c>
      <c r="G3" s="23">
        <v>-3.9259708853317172</v>
      </c>
      <c r="H3" s="23">
        <v>-13.245553148377965</v>
      </c>
      <c r="I3" s="23">
        <v>-15.8728823264086</v>
      </c>
      <c r="J3" s="23">
        <v>-18.116699035025604</v>
      </c>
      <c r="K3" s="23">
        <v>-6.5211142194084042</v>
      </c>
      <c r="L3" s="23">
        <v>27.44790096450701</v>
      </c>
      <c r="M3" s="23">
        <v>-16.911240584546857</v>
      </c>
      <c r="O3" s="89">
        <f t="shared" ref="O3:O64" si="0">AVERAGE(B3:G3)</f>
        <v>-3.4424863848049969</v>
      </c>
      <c r="P3" s="89">
        <f t="shared" ref="P3:P65" si="1">AVERAGE(H3:M3)</f>
        <v>-7.2032647248767363</v>
      </c>
    </row>
    <row r="4" spans="1:16" x14ac:dyDescent="0.25">
      <c r="A4" s="7">
        <v>403</v>
      </c>
      <c r="B4" s="26">
        <v>-8.5458677902096944</v>
      </c>
      <c r="C4" s="26">
        <v>-4.0366220140420337</v>
      </c>
      <c r="D4" s="26">
        <v>34.060970321387543</v>
      </c>
      <c r="E4" s="26">
        <v>20.432161363640198</v>
      </c>
      <c r="F4" s="26">
        <v>13.191619322735715</v>
      </c>
      <c r="G4" s="26">
        <v>26.612716802019428</v>
      </c>
      <c r="H4" s="26">
        <v>-0.26711716891184834</v>
      </c>
      <c r="I4" s="26">
        <v>12.587896584968906</v>
      </c>
      <c r="J4" s="26">
        <v>7.297074978545798E-3</v>
      </c>
      <c r="K4" s="26">
        <v>16.055997311138405</v>
      </c>
      <c r="L4" s="26">
        <v>12.4503577777974</v>
      </c>
      <c r="M4" s="26">
        <v>-11.167620445961859</v>
      </c>
      <c r="O4" s="89">
        <f t="shared" si="0"/>
        <v>13.619163000921858</v>
      </c>
      <c r="P4" s="89">
        <f t="shared" si="1"/>
        <v>4.9444685223349252</v>
      </c>
    </row>
    <row r="5" spans="1:16" x14ac:dyDescent="0.25">
      <c r="A5" s="7">
        <v>404</v>
      </c>
      <c r="B5" s="28">
        <v>4.4119055600785408</v>
      </c>
      <c r="C5" s="28">
        <v>24.856328719888872</v>
      </c>
      <c r="D5" s="28">
        <v>0.26220008620277907</v>
      </c>
      <c r="E5" s="28">
        <v>24.545040946314813</v>
      </c>
      <c r="F5" s="28">
        <v>28.915042383027629</v>
      </c>
      <c r="G5" s="28">
        <v>118.10737033666965</v>
      </c>
      <c r="H5" s="28">
        <v>19.308550040644374</v>
      </c>
      <c r="I5" s="28">
        <v>5.9231077834324442</v>
      </c>
      <c r="J5" s="28">
        <v>9.1669934743640074</v>
      </c>
      <c r="K5" s="28">
        <v>48.057109457288881</v>
      </c>
      <c r="L5" s="28">
        <v>102.32296413830207</v>
      </c>
      <c r="M5" s="28">
        <v>154.6290244301901</v>
      </c>
      <c r="O5" s="89">
        <f t="shared" si="0"/>
        <v>33.516314672030383</v>
      </c>
      <c r="P5" s="89">
        <f t="shared" si="1"/>
        <v>56.567958220703645</v>
      </c>
    </row>
    <row r="6" spans="1:16" x14ac:dyDescent="0.25">
      <c r="A6" s="7">
        <v>405</v>
      </c>
      <c r="B6" s="34">
        <v>34.527463989457736</v>
      </c>
      <c r="C6" s="34">
        <v>4.9755867185655198</v>
      </c>
      <c r="D6" s="34">
        <v>-0.77086554794674678</v>
      </c>
      <c r="E6" s="34">
        <v>18.720149907450441</v>
      </c>
      <c r="F6" s="34">
        <v>3.3805348831895046</v>
      </c>
      <c r="G6" s="34">
        <v>10.213206785444976</v>
      </c>
      <c r="H6" s="34">
        <v>-6.3442750550217459</v>
      </c>
      <c r="I6" s="34">
        <v>10.268040868180419</v>
      </c>
      <c r="J6" s="34">
        <v>4.4634709324171897</v>
      </c>
      <c r="K6" s="34">
        <v>-4.2836437812013459</v>
      </c>
      <c r="L6" s="34">
        <v>21.136400236190887</v>
      </c>
      <c r="M6" s="34">
        <v>23.945863975522048</v>
      </c>
      <c r="O6" s="89">
        <f t="shared" si="0"/>
        <v>11.841012789360237</v>
      </c>
      <c r="P6" s="89">
        <f t="shared" si="1"/>
        <v>8.1976428626812421</v>
      </c>
    </row>
    <row r="7" spans="1:16" x14ac:dyDescent="0.25">
      <c r="A7" s="7">
        <v>406</v>
      </c>
      <c r="B7" s="36">
        <v>12.639450540617696</v>
      </c>
      <c r="C7" s="36">
        <v>9.1609823970110273</v>
      </c>
      <c r="D7" s="36">
        <v>21.905757072654247</v>
      </c>
      <c r="E7" s="36">
        <v>14.871490696830033</v>
      </c>
      <c r="F7" s="36">
        <v>8.433414359005651</v>
      </c>
      <c r="G7" s="36">
        <v>16.858513654719779</v>
      </c>
      <c r="H7" s="36">
        <v>-6.0620369902637465</v>
      </c>
      <c r="I7" s="36">
        <v>3.7403170154774021</v>
      </c>
      <c r="J7" s="36">
        <v>7.0868355336705369</v>
      </c>
      <c r="K7" s="36">
        <v>12.24091770643671</v>
      </c>
      <c r="L7" s="36">
        <v>22.315174969086932</v>
      </c>
      <c r="M7" s="36">
        <v>16.20921176607532</v>
      </c>
      <c r="O7" s="89">
        <f t="shared" si="0"/>
        <v>13.97826812013974</v>
      </c>
      <c r="P7" s="89">
        <f t="shared" si="1"/>
        <v>9.2550700000805257</v>
      </c>
    </row>
    <row r="8" spans="1:16" x14ac:dyDescent="0.25">
      <c r="A8" s="7">
        <v>407</v>
      </c>
      <c r="B8" s="39">
        <v>7.5455194060775082</v>
      </c>
      <c r="C8" s="39">
        <v>8.6554794475160186</v>
      </c>
      <c r="D8" s="39">
        <v>-15.511829633834651</v>
      </c>
      <c r="E8" s="39">
        <v>13.58524824449605</v>
      </c>
      <c r="F8" s="39">
        <v>-6.4212016725606809</v>
      </c>
      <c r="G8" s="39">
        <v>1.2966100384565571</v>
      </c>
      <c r="H8" s="39">
        <v>-4.9903372290093966</v>
      </c>
      <c r="I8" s="39">
        <v>8.2410360392488418</v>
      </c>
      <c r="J8" s="39">
        <v>11.90439800427267</v>
      </c>
      <c r="K8" s="39">
        <v>15.895852650384274</v>
      </c>
      <c r="L8" s="39">
        <v>6.7605432888744215</v>
      </c>
      <c r="M8" s="39">
        <v>0.86947956892833023</v>
      </c>
      <c r="O8" s="89">
        <f t="shared" si="0"/>
        <v>1.5249709716917998</v>
      </c>
      <c r="P8" s="89">
        <f t="shared" si="1"/>
        <v>6.4468287204498571</v>
      </c>
    </row>
    <row r="9" spans="1:16" x14ac:dyDescent="0.25">
      <c r="O9" s="89">
        <f>AVERAGE(B82:G82)</f>
        <v>82.491351869734515</v>
      </c>
      <c r="P9" s="89">
        <f>AVERAGE(H82:M82)</f>
        <v>82.888698186798976</v>
      </c>
    </row>
    <row r="10" spans="1:16" x14ac:dyDescent="0.25">
      <c r="A10" s="7"/>
      <c r="O10" s="89"/>
      <c r="P10" s="89"/>
    </row>
    <row r="11" spans="1:16" x14ac:dyDescent="0.25">
      <c r="A11" s="8">
        <v>410</v>
      </c>
      <c r="B11" s="47">
        <v>-2.8467269849744485</v>
      </c>
      <c r="C11" s="47">
        <v>40.826286133780776</v>
      </c>
      <c r="D11" s="47">
        <v>44.311968480665072</v>
      </c>
      <c r="E11" s="47">
        <v>35.09338532529933</v>
      </c>
      <c r="F11" s="47">
        <v>19.105140721531509</v>
      </c>
      <c r="G11" s="47">
        <v>22.532844558004729</v>
      </c>
      <c r="H11" s="47">
        <v>12.626357926516956</v>
      </c>
      <c r="I11" s="47">
        <v>33.870663395961941</v>
      </c>
      <c r="J11" s="47">
        <v>25.607865865164285</v>
      </c>
      <c r="K11" s="47">
        <v>4.2095048117098521</v>
      </c>
      <c r="L11" s="47">
        <v>21.164784214356949</v>
      </c>
      <c r="M11" s="47">
        <v>235.42227134269612</v>
      </c>
      <c r="O11" s="89">
        <f t="shared" si="0"/>
        <v>26.503816372384495</v>
      </c>
      <c r="P11" s="89">
        <f t="shared" si="1"/>
        <v>55.48357459273435</v>
      </c>
    </row>
    <row r="12" spans="1:16" x14ac:dyDescent="0.25">
      <c r="A12" s="7">
        <v>411</v>
      </c>
      <c r="B12" s="51">
        <v>-4.8760136153444487</v>
      </c>
      <c r="C12" s="51">
        <v>-9.2704910199010353</v>
      </c>
      <c r="D12" s="51">
        <v>-30.692971041662059</v>
      </c>
      <c r="E12" s="51">
        <v>-27.857788756313255</v>
      </c>
      <c r="F12" s="51">
        <v>-28.581930996963749</v>
      </c>
      <c r="G12" s="51">
        <v>-31.793520213493288</v>
      </c>
      <c r="H12" s="51">
        <v>-1.4351091112919792</v>
      </c>
      <c r="I12" s="51">
        <v>-12.687930955050142</v>
      </c>
      <c r="J12" s="51">
        <v>2.4844510650060698</v>
      </c>
      <c r="K12" s="51">
        <v>25.393522428858823</v>
      </c>
      <c r="L12" s="51">
        <v>73.754933427522772</v>
      </c>
      <c r="M12" s="51">
        <v>75.245071691468169</v>
      </c>
      <c r="O12" s="89">
        <f t="shared" si="0"/>
        <v>-22.178785940612972</v>
      </c>
      <c r="P12" s="89">
        <f t="shared" si="1"/>
        <v>27.125823091085618</v>
      </c>
    </row>
    <row r="13" spans="1:16" x14ac:dyDescent="0.25">
      <c r="A13" s="7">
        <v>412</v>
      </c>
      <c r="B13" s="58">
        <v>6.0840776219785297</v>
      </c>
      <c r="C13" s="58">
        <v>24.984381507705177</v>
      </c>
      <c r="D13" s="58">
        <v>-4.0891526678698646</v>
      </c>
      <c r="E13" s="58">
        <v>-17.401699908988537</v>
      </c>
      <c r="F13" s="58">
        <v>-16.481558609838473</v>
      </c>
      <c r="G13" s="58">
        <v>-2.300546068767618</v>
      </c>
      <c r="H13" s="58">
        <v>-6.7936463550008028</v>
      </c>
      <c r="I13" s="58">
        <v>29.476489479794239</v>
      </c>
      <c r="J13" s="58">
        <v>15.574395607189173</v>
      </c>
      <c r="K13" s="58">
        <v>0.13769902805670553</v>
      </c>
      <c r="L13" s="58">
        <v>-21.920943810322772</v>
      </c>
      <c r="M13" s="58">
        <v>-22.361051088457859</v>
      </c>
      <c r="O13" s="89">
        <f t="shared" si="0"/>
        <v>-1.5340830209634644</v>
      </c>
      <c r="P13" s="89">
        <f t="shared" si="1"/>
        <v>-0.9811761897902187</v>
      </c>
    </row>
    <row r="14" spans="1:16" x14ac:dyDescent="0.25">
      <c r="A14" s="7"/>
      <c r="O14" s="89"/>
      <c r="P14" s="89"/>
    </row>
    <row r="15" spans="1:16" x14ac:dyDescent="0.25">
      <c r="A15" s="7">
        <v>414</v>
      </c>
      <c r="B15" s="57">
        <v>3.2764633867952595</v>
      </c>
      <c r="C15" s="57">
        <v>-6.2965316589354572</v>
      </c>
      <c r="D15" s="57">
        <v>-19.371007873418904</v>
      </c>
      <c r="E15" s="57">
        <v>-6.0535336076793502</v>
      </c>
      <c r="F15" s="57">
        <v>-2.5575170305761499</v>
      </c>
      <c r="G15" s="57">
        <v>-2.8157630553060629</v>
      </c>
      <c r="H15" s="57">
        <v>17.813170036141269</v>
      </c>
      <c r="I15" s="57">
        <v>12.307104841865343</v>
      </c>
      <c r="J15" s="57">
        <v>7.2444228842870748</v>
      </c>
      <c r="K15" s="57">
        <v>-9.1707669465987021</v>
      </c>
      <c r="L15" s="57">
        <v>-8.2156799744638125</v>
      </c>
      <c r="M15" s="57">
        <v>5.9117531557980376</v>
      </c>
      <c r="O15" s="89">
        <f t="shared" si="0"/>
        <v>-5.6363149731867779</v>
      </c>
      <c r="P15" s="89">
        <f t="shared" si="1"/>
        <v>4.3150006661715352</v>
      </c>
    </row>
    <row r="16" spans="1:16" x14ac:dyDescent="0.25">
      <c r="A16" s="7">
        <v>415</v>
      </c>
      <c r="B16" s="63">
        <v>1.8258252756961839</v>
      </c>
      <c r="C16" s="63">
        <v>10.352131624293699</v>
      </c>
      <c r="D16" s="63">
        <v>5.2961909178168805</v>
      </c>
      <c r="E16" s="63">
        <v>-5.5135419827225984</v>
      </c>
      <c r="F16" s="63">
        <v>-2.4585668569204016</v>
      </c>
      <c r="G16" s="63">
        <v>4.0218915839912217</v>
      </c>
      <c r="H16" s="63">
        <v>21.323051542268676</v>
      </c>
      <c r="I16" s="63">
        <v>28.361995700644922</v>
      </c>
      <c r="J16" s="63">
        <v>42.20200303287843</v>
      </c>
      <c r="K16" s="63">
        <v>60.160475928610744</v>
      </c>
      <c r="L16" s="63">
        <v>55.798130280457968</v>
      </c>
      <c r="M16" s="63">
        <v>77.867819827025983</v>
      </c>
      <c r="O16" s="89">
        <f t="shared" si="0"/>
        <v>2.2539884270258308</v>
      </c>
      <c r="P16" s="89">
        <f t="shared" si="1"/>
        <v>47.618912718647785</v>
      </c>
    </row>
    <row r="17" spans="1:16" x14ac:dyDescent="0.25">
      <c r="A17" s="7">
        <v>416</v>
      </c>
      <c r="B17" s="67">
        <v>-39.539543139254427</v>
      </c>
      <c r="C17" s="67">
        <v>-55.157300070980462</v>
      </c>
      <c r="D17" s="67">
        <v>-34.88471454123416</v>
      </c>
      <c r="E17" s="67">
        <v>-31.30339053725104</v>
      </c>
      <c r="F17" s="67">
        <v>60.634290499320606</v>
      </c>
      <c r="G17" s="67">
        <v>30.874510992553478</v>
      </c>
      <c r="H17" s="67">
        <v>5.0540619281183856</v>
      </c>
      <c r="I17" s="67">
        <v>17.175209077712204</v>
      </c>
      <c r="J17" s="67">
        <v>45.162803779100912</v>
      </c>
      <c r="K17" s="67">
        <v>51.654176446328407</v>
      </c>
      <c r="L17" s="67">
        <v>63.946754077188785</v>
      </c>
      <c r="M17" s="67">
        <v>55.931109981624118</v>
      </c>
      <c r="O17" s="89">
        <f t="shared" si="0"/>
        <v>-11.56269113280767</v>
      </c>
      <c r="P17" s="89">
        <f t="shared" si="1"/>
        <v>39.820685881678799</v>
      </c>
    </row>
    <row r="18" spans="1:16" x14ac:dyDescent="0.25">
      <c r="A18" s="7">
        <v>417</v>
      </c>
      <c r="B18" s="71">
        <v>2.7196243396595752</v>
      </c>
      <c r="C18" s="71">
        <v>2.7945033783833582</v>
      </c>
      <c r="D18" s="71">
        <v>36.299269009934363</v>
      </c>
      <c r="E18" s="71">
        <v>45.407296366527753</v>
      </c>
      <c r="F18" s="71">
        <v>22.844285434776545</v>
      </c>
      <c r="G18" s="71">
        <v>44.012074796657053</v>
      </c>
      <c r="H18" s="71">
        <v>7.4073615300289166</v>
      </c>
      <c r="I18" s="71">
        <v>8.4992660766377028</v>
      </c>
      <c r="J18" s="71">
        <v>13.851642192232177</v>
      </c>
      <c r="K18" s="71">
        <v>15.584568409708844</v>
      </c>
      <c r="L18" s="71">
        <v>11.674522020797601</v>
      </c>
      <c r="M18" s="71">
        <v>79.177634227460501</v>
      </c>
      <c r="O18" s="89">
        <f t="shared" si="0"/>
        <v>25.679508887656443</v>
      </c>
      <c r="P18" s="89">
        <f t="shared" si="1"/>
        <v>22.699165742810958</v>
      </c>
    </row>
    <row r="19" spans="1:16" x14ac:dyDescent="0.25">
      <c r="A19" s="7"/>
      <c r="O19" s="89"/>
      <c r="P19" s="89"/>
    </row>
    <row r="20" spans="1:16" x14ac:dyDescent="0.25">
      <c r="A20" s="7"/>
      <c r="O20" s="89"/>
      <c r="P20" s="89"/>
    </row>
    <row r="21" spans="1:16" x14ac:dyDescent="0.25">
      <c r="A21" s="7">
        <v>420</v>
      </c>
      <c r="B21" s="72">
        <v>1.3385758478128951</v>
      </c>
      <c r="C21" s="72">
        <v>12.948480730868173</v>
      </c>
      <c r="D21" s="72">
        <v>17.27644626904506</v>
      </c>
      <c r="E21" s="72">
        <v>23.196681025759617</v>
      </c>
      <c r="F21" s="72">
        <v>17.244644251062464</v>
      </c>
      <c r="G21" s="72">
        <v>4.3568764636155919</v>
      </c>
      <c r="H21" s="72">
        <v>-1.2824821026751301</v>
      </c>
      <c r="I21" s="72">
        <v>17.194476465141864</v>
      </c>
      <c r="J21" s="72">
        <v>24.280385042387849</v>
      </c>
      <c r="K21" s="72">
        <v>86.105096891558304</v>
      </c>
      <c r="L21" s="72">
        <v>86.561941262461488</v>
      </c>
      <c r="M21" s="72">
        <v>86.597246739914908</v>
      </c>
      <c r="O21" s="89">
        <f t="shared" si="0"/>
        <v>12.726950764693967</v>
      </c>
      <c r="P21" s="89">
        <f t="shared" si="1"/>
        <v>49.909444049798218</v>
      </c>
    </row>
    <row r="22" spans="1:16" x14ac:dyDescent="0.25">
      <c r="A22" s="7">
        <v>421</v>
      </c>
      <c r="B22" s="76">
        <v>0.11561659488913786</v>
      </c>
      <c r="C22" s="76">
        <v>2.2031833641464416</v>
      </c>
      <c r="D22" s="76">
        <v>-1.9374538476879459</v>
      </c>
      <c r="E22" s="76">
        <v>2.970457130229025</v>
      </c>
      <c r="F22" s="76">
        <v>2.4848135311841228</v>
      </c>
      <c r="G22" s="76">
        <v>2.0835242309744659</v>
      </c>
      <c r="H22" s="76">
        <v>-0.812306469160606</v>
      </c>
      <c r="I22" s="76">
        <v>-4.3282910703824706</v>
      </c>
      <c r="J22" s="76">
        <v>1.1228275727396895</v>
      </c>
      <c r="K22" s="76">
        <v>-0.75058582308141986</v>
      </c>
      <c r="L22" s="76">
        <v>-8.4212067955492548E-2</v>
      </c>
      <c r="M22" s="76">
        <v>-1.6057829107038148</v>
      </c>
      <c r="O22" s="89">
        <f t="shared" si="0"/>
        <v>1.3200235006225411</v>
      </c>
      <c r="P22" s="89">
        <f t="shared" si="1"/>
        <v>-1.0763917947573525</v>
      </c>
    </row>
    <row r="23" spans="1:16" x14ac:dyDescent="0.25">
      <c r="A23" s="7">
        <v>422</v>
      </c>
      <c r="B23" s="78">
        <v>2.994729276473405</v>
      </c>
      <c r="C23" s="78">
        <v>16.234642124201031</v>
      </c>
      <c r="D23" s="78">
        <v>-0.72664563198959387</v>
      </c>
      <c r="E23" s="78">
        <v>-17.665060437027051</v>
      </c>
      <c r="F23" s="78">
        <v>-11.583386824095257</v>
      </c>
      <c r="G23" s="78">
        <v>6.0211009754906826</v>
      </c>
      <c r="H23" s="78">
        <v>-5.0265211662556091</v>
      </c>
      <c r="I23" s="78">
        <v>0.92052659436692597</v>
      </c>
      <c r="J23" s="78">
        <v>22.135132192904415</v>
      </c>
      <c r="K23" s="78">
        <v>89.3577485725869</v>
      </c>
      <c r="L23" s="78">
        <v>20.775476648985883</v>
      </c>
      <c r="M23" s="78">
        <v>-8.4428527990810576</v>
      </c>
      <c r="O23" s="89">
        <f t="shared" si="0"/>
        <v>-0.78743675282446424</v>
      </c>
      <c r="P23" s="89">
        <f t="shared" si="1"/>
        <v>19.953251673917912</v>
      </c>
    </row>
    <row r="24" spans="1:16" x14ac:dyDescent="0.25">
      <c r="A24" s="7">
        <v>423</v>
      </c>
      <c r="B24" s="83">
        <v>13.114229285999251</v>
      </c>
      <c r="C24" s="83">
        <v>6.7428425080895931</v>
      </c>
      <c r="D24" s="83">
        <v>-19.600667851989012</v>
      </c>
      <c r="E24" s="83">
        <v>-20.489905880151092</v>
      </c>
      <c r="F24" s="83">
        <v>-14.839267332876915</v>
      </c>
      <c r="G24" s="83">
        <v>-18.425524160382984</v>
      </c>
      <c r="H24" s="83">
        <v>2.1743120201474162</v>
      </c>
      <c r="I24" s="83">
        <v>3.5380364407557097</v>
      </c>
      <c r="J24" s="83">
        <v>11.942147496354909</v>
      </c>
      <c r="K24" s="83">
        <v>20.321787982911381</v>
      </c>
      <c r="L24" s="83">
        <v>13.846773453511002</v>
      </c>
      <c r="M24" s="83">
        <v>15.991007065876797</v>
      </c>
      <c r="O24" s="89">
        <f t="shared" si="0"/>
        <v>-8.9163822385518596</v>
      </c>
      <c r="P24" s="89">
        <f t="shared" si="1"/>
        <v>11.302344076592869</v>
      </c>
    </row>
    <row r="25" spans="1:16" x14ac:dyDescent="0.25">
      <c r="A25" s="7">
        <v>424</v>
      </c>
      <c r="B25" s="87">
        <v>12.347578698289601</v>
      </c>
      <c r="C25" s="87">
        <v>7.5357501897786099</v>
      </c>
      <c r="D25" s="87">
        <v>29.978867893559812</v>
      </c>
      <c r="E25" s="87">
        <v>42.868426991649741</v>
      </c>
      <c r="F25" s="87">
        <v>2.8292402699985666</v>
      </c>
      <c r="G25" s="87">
        <v>6.5516368833904268</v>
      </c>
      <c r="H25" s="87">
        <v>5.5260346856991402</v>
      </c>
      <c r="I25" s="87">
        <v>6.8277349517271473</v>
      </c>
      <c r="J25" s="87">
        <v>79.513801479143012</v>
      </c>
      <c r="K25" s="87">
        <v>34.852527946549472</v>
      </c>
      <c r="L25" s="87">
        <v>6.1747756451689879</v>
      </c>
      <c r="M25" s="87">
        <v>21.59453519938495</v>
      </c>
      <c r="O25" s="89">
        <f>AVERAGE(B25:G25)</f>
        <v>17.018583487777793</v>
      </c>
      <c r="P25" s="89">
        <f t="shared" si="1"/>
        <v>25.748234984612115</v>
      </c>
    </row>
    <row r="26" spans="1:16" x14ac:dyDescent="0.25">
      <c r="A26" s="7"/>
      <c r="O26" s="89"/>
      <c r="P26" s="89"/>
    </row>
    <row r="27" spans="1:16" x14ac:dyDescent="0.25">
      <c r="A27" s="7">
        <v>426</v>
      </c>
      <c r="B27" s="10">
        <v>-2.2161616300397724</v>
      </c>
      <c r="C27" s="10">
        <v>-1.7091785913015907</v>
      </c>
      <c r="D27" s="10">
        <v>-0.73139287521667318</v>
      </c>
      <c r="E27" s="10">
        <v>-3.6924577685876585</v>
      </c>
      <c r="F27" s="10">
        <v>-2.1389921250466468</v>
      </c>
      <c r="G27" s="10">
        <v>7.2328664234796767</v>
      </c>
      <c r="H27" s="10">
        <v>9.2745880371255645</v>
      </c>
      <c r="I27" s="10">
        <v>10.803338239172408</v>
      </c>
      <c r="J27" s="10">
        <v>8.3332624397049493</v>
      </c>
      <c r="K27" s="10">
        <v>-0.42025742894333035</v>
      </c>
      <c r="L27" s="10">
        <v>-0.89496116447038909</v>
      </c>
      <c r="M27" s="10">
        <v>19.46072634775873</v>
      </c>
      <c r="O27" s="89">
        <f t="shared" si="0"/>
        <v>-0.54255276111877737</v>
      </c>
      <c r="P27" s="89">
        <f t="shared" si="1"/>
        <v>7.7594494117246553</v>
      </c>
    </row>
    <row r="28" spans="1:16" x14ac:dyDescent="0.25">
      <c r="A28" s="7"/>
      <c r="O28" s="89"/>
      <c r="P28" s="89"/>
    </row>
    <row r="29" spans="1:16" x14ac:dyDescent="0.25">
      <c r="A29" s="7">
        <v>428</v>
      </c>
      <c r="B29" s="10">
        <v>-12.764610635340748</v>
      </c>
      <c r="C29" s="10">
        <v>28.037833300460079</v>
      </c>
      <c r="D29" s="10">
        <v>9.3211748138838253</v>
      </c>
      <c r="E29" s="10">
        <v>8.8633955478902369</v>
      </c>
      <c r="F29" s="10">
        <v>1.5606007091450282</v>
      </c>
      <c r="G29" s="10">
        <v>6.669908123059141</v>
      </c>
      <c r="H29" s="10">
        <v>2.6629522305272082</v>
      </c>
      <c r="I29" s="10">
        <v>21.15835685947744</v>
      </c>
      <c r="J29" s="10">
        <v>5.429129304662518</v>
      </c>
      <c r="K29" s="10">
        <v>-9.3613740097255125</v>
      </c>
      <c r="L29" s="10">
        <v>-18.323031576852753</v>
      </c>
      <c r="M29" s="10">
        <v>-20.820948424888371</v>
      </c>
      <c r="O29" s="89">
        <f t="shared" si="0"/>
        <v>6.9480503098495943</v>
      </c>
      <c r="P29" s="89">
        <f t="shared" si="1"/>
        <v>-3.2091526027999122</v>
      </c>
    </row>
    <row r="30" spans="1:16" x14ac:dyDescent="0.25">
      <c r="A30" s="7"/>
      <c r="O30" s="89"/>
      <c r="P30" s="89"/>
    </row>
    <row r="31" spans="1:16" x14ac:dyDescent="0.25">
      <c r="A31" s="7">
        <v>430</v>
      </c>
      <c r="B31" s="10">
        <v>-2.4601687348413606</v>
      </c>
      <c r="C31" s="10">
        <v>-10.979627103374529</v>
      </c>
      <c r="D31" s="10">
        <v>-13.758958928791845</v>
      </c>
      <c r="E31" s="10">
        <v>-23.504734546398868</v>
      </c>
      <c r="F31" s="10">
        <v>-17.196943344143083</v>
      </c>
      <c r="G31" s="10">
        <v>-20.135701755370288</v>
      </c>
      <c r="H31" s="10">
        <v>-2.5160051264568448</v>
      </c>
      <c r="I31" s="10">
        <v>-12.173679421851258</v>
      </c>
      <c r="J31" s="10">
        <v>-4.7216910384085242</v>
      </c>
      <c r="K31" s="10">
        <v>4.4930248729486086</v>
      </c>
      <c r="L31" s="10">
        <v>19.16077221960083</v>
      </c>
      <c r="M31" s="10">
        <v>17.072561339501348</v>
      </c>
      <c r="O31" s="89">
        <f t="shared" si="0"/>
        <v>-14.672689068819997</v>
      </c>
      <c r="P31" s="89">
        <f t="shared" si="1"/>
        <v>3.5524971408890269</v>
      </c>
    </row>
    <row r="32" spans="1:16" x14ac:dyDescent="0.25">
      <c r="A32" s="12">
        <v>431</v>
      </c>
      <c r="B32" s="10">
        <v>2.2223237614179565</v>
      </c>
      <c r="C32" s="10">
        <v>4.7235803089653032</v>
      </c>
      <c r="D32" s="10">
        <v>2.4233713689929632</v>
      </c>
      <c r="E32" s="10">
        <v>3.1455227445490572</v>
      </c>
      <c r="F32" s="10">
        <v>28.3371202837928</v>
      </c>
      <c r="G32" s="10">
        <v>71.704003090483866</v>
      </c>
      <c r="H32" s="10">
        <v>-4.6480328986431427</v>
      </c>
      <c r="I32" s="10">
        <v>-4.4523123611813631</v>
      </c>
      <c r="J32" s="10">
        <v>-0.80047500714709208</v>
      </c>
      <c r="K32" s="10">
        <v>-1.2715237613528942</v>
      </c>
      <c r="L32" s="10">
        <v>-0.59208761242936725</v>
      </c>
      <c r="M32" s="10">
        <v>0.68480197040001345</v>
      </c>
      <c r="O32" s="89">
        <f t="shared" si="0"/>
        <v>18.759320259700324</v>
      </c>
      <c r="P32" s="89">
        <f t="shared" si="1"/>
        <v>-1.8466049450589743</v>
      </c>
    </row>
    <row r="33" spans="1:16" x14ac:dyDescent="0.25">
      <c r="A33" s="12">
        <v>432</v>
      </c>
      <c r="B33" s="90">
        <v>1.2749563396785613</v>
      </c>
      <c r="C33" s="90">
        <v>22.714110466234757</v>
      </c>
      <c r="D33" s="90">
        <v>-3.9627831674782428</v>
      </c>
      <c r="E33" s="90">
        <v>-10.362799157524432</v>
      </c>
      <c r="F33" s="90">
        <v>5.6127560593530532</v>
      </c>
      <c r="G33" s="90">
        <v>1.3521582814697803</v>
      </c>
      <c r="H33" s="90">
        <v>-8.9460784313725412</v>
      </c>
      <c r="I33" s="90">
        <v>-12.885721549559856</v>
      </c>
      <c r="J33" s="90">
        <v>21.068897575237543</v>
      </c>
      <c r="K33" s="90">
        <v>87.856292571053302</v>
      </c>
      <c r="L33" s="90">
        <v>143.23398322051668</v>
      </c>
      <c r="M33" s="90">
        <v>119.55871759833052</v>
      </c>
      <c r="O33" s="89">
        <f t="shared" si="0"/>
        <v>2.7713998036222462</v>
      </c>
      <c r="P33" s="89">
        <f t="shared" si="1"/>
        <v>58.314348497367604</v>
      </c>
    </row>
    <row r="34" spans="1:16" x14ac:dyDescent="0.25">
      <c r="A34" s="12">
        <v>433</v>
      </c>
      <c r="B34" s="90">
        <v>-1.9120194783911537</v>
      </c>
      <c r="C34" s="90">
        <v>7.3683101559207831</v>
      </c>
      <c r="D34" s="90">
        <v>60.732546705998026</v>
      </c>
      <c r="E34" s="90">
        <v>155.40103947183593</v>
      </c>
      <c r="F34" s="90">
        <v>117.26272416537901</v>
      </c>
      <c r="G34" s="90">
        <v>121.64208456243857</v>
      </c>
      <c r="H34" s="90">
        <v>-10.758819647981348</v>
      </c>
      <c r="I34" s="90">
        <v>-11.503061365415029</v>
      </c>
      <c r="J34" s="90">
        <v>-12.291190326392206</v>
      </c>
      <c r="K34" s="90">
        <v>-10.154526063805299</v>
      </c>
      <c r="L34" s="90">
        <v>-14.587751469301951</v>
      </c>
      <c r="M34" s="90">
        <v>-20.691147359860061</v>
      </c>
      <c r="O34" s="89">
        <f t="shared" si="0"/>
        <v>76.749114263863518</v>
      </c>
      <c r="P34" s="89">
        <f t="shared" si="1"/>
        <v>-13.331082705459314</v>
      </c>
    </row>
    <row r="35" spans="1:16" x14ac:dyDescent="0.25">
      <c r="O35" s="89">
        <f>AVERAGE(B83:G83)</f>
        <v>25.463216003498022</v>
      </c>
      <c r="P35" s="89">
        <f>AVERAGE(H83:M83)</f>
        <v>88.668924390037901</v>
      </c>
    </row>
    <row r="36" spans="1:16" x14ac:dyDescent="0.25">
      <c r="A36" s="12"/>
      <c r="O36" s="89"/>
      <c r="P36" s="89"/>
    </row>
    <row r="37" spans="1:16" x14ac:dyDescent="0.25">
      <c r="A37" s="12">
        <v>436</v>
      </c>
      <c r="B37" s="10">
        <v>-6.5096980016832156</v>
      </c>
      <c r="C37" s="10">
        <v>1.8194273188107901</v>
      </c>
      <c r="D37" s="10">
        <v>-5.468850918912576</v>
      </c>
      <c r="E37" s="10">
        <v>-0.81850742763198892</v>
      </c>
      <c r="F37" s="10">
        <v>-15.502710743154632</v>
      </c>
      <c r="G37" s="10">
        <v>-8.9425948760104177</v>
      </c>
      <c r="H37" s="10">
        <v>-4.5393199198446599</v>
      </c>
      <c r="I37" s="10">
        <v>-11.669270035930388</v>
      </c>
      <c r="J37" s="10">
        <v>22.253729665618856</v>
      </c>
      <c r="K37" s="10">
        <v>41.845200950391273</v>
      </c>
      <c r="L37" s="10">
        <v>46.241884658467633</v>
      </c>
      <c r="M37" s="10">
        <v>41.812177566579706</v>
      </c>
      <c r="O37" s="89">
        <f t="shared" si="0"/>
        <v>-5.9038224414303402</v>
      </c>
      <c r="P37" s="89">
        <f t="shared" si="1"/>
        <v>22.657400480880408</v>
      </c>
    </row>
    <row r="38" spans="1:16" x14ac:dyDescent="0.25">
      <c r="A38" s="12"/>
      <c r="O38" s="89"/>
      <c r="P38" s="89"/>
    </row>
    <row r="39" spans="1:16" x14ac:dyDescent="0.25">
      <c r="A39" s="12">
        <v>438</v>
      </c>
      <c r="B39" s="10">
        <v>7.0501679455178543</v>
      </c>
      <c r="C39" s="10">
        <v>7.8674000801207944</v>
      </c>
      <c r="D39" s="10">
        <v>8.4488921758959705</v>
      </c>
      <c r="E39" s="10">
        <v>4.242396228159361</v>
      </c>
      <c r="F39" s="10">
        <v>6.7336907953529934</v>
      </c>
      <c r="G39" s="10">
        <v>9.438846260515863</v>
      </c>
      <c r="H39" s="10">
        <v>9.1060521932259988</v>
      </c>
      <c r="I39" s="10">
        <v>8.0009604273901935</v>
      </c>
      <c r="J39" s="10">
        <v>6.0023710551195615</v>
      </c>
      <c r="K39" s="10">
        <v>14.134789981541804</v>
      </c>
      <c r="L39" s="10">
        <v>16.147485631105852</v>
      </c>
      <c r="M39" s="10">
        <v>26.27549259420443</v>
      </c>
      <c r="O39" s="89">
        <f t="shared" si="0"/>
        <v>7.2968989142604714</v>
      </c>
      <c r="P39" s="89">
        <f t="shared" si="1"/>
        <v>13.277858647097972</v>
      </c>
    </row>
    <row r="40" spans="1:16" x14ac:dyDescent="0.25">
      <c r="A40" s="12"/>
      <c r="O40" s="89"/>
      <c r="P40" s="89"/>
    </row>
    <row r="41" spans="1:16" x14ac:dyDescent="0.25">
      <c r="O41" s="89">
        <f>AVERAGE(B84:G84)</f>
        <v>5.5010424050992581</v>
      </c>
      <c r="P41" s="89">
        <f>AVERAGE(H84:M84)</f>
        <v>107.94168552789239</v>
      </c>
    </row>
    <row r="42" spans="1:16" x14ac:dyDescent="0.25">
      <c r="A42" s="12"/>
      <c r="O42" s="89"/>
      <c r="P42" s="89"/>
    </row>
    <row r="43" spans="1:16" x14ac:dyDescent="0.25">
      <c r="A43" s="12">
        <v>442</v>
      </c>
      <c r="B43" s="10">
        <v>0.80009981752109804</v>
      </c>
      <c r="C43" s="10">
        <v>12.295491055414317</v>
      </c>
      <c r="D43" s="10">
        <v>5.9453811001762542</v>
      </c>
      <c r="E43" s="10">
        <v>8.2505419779465718</v>
      </c>
      <c r="F43" s="10">
        <v>7.2843395667295638</v>
      </c>
      <c r="G43" s="10">
        <v>-1.550160903764467</v>
      </c>
      <c r="H43" s="10">
        <v>-2.6071754936628446</v>
      </c>
      <c r="I43" s="10">
        <v>9.9002741467678437</v>
      </c>
      <c r="J43" s="10">
        <v>2.8554968413524562</v>
      </c>
      <c r="K43" s="10">
        <v>-7.6776325373806475</v>
      </c>
      <c r="L43" s="10">
        <v>-8.9308276053875915</v>
      </c>
      <c r="M43" s="10">
        <v>2.3054816109764733</v>
      </c>
      <c r="O43" s="89">
        <f t="shared" si="0"/>
        <v>5.5042821023372239</v>
      </c>
      <c r="P43" s="89">
        <f t="shared" si="1"/>
        <v>-0.69239717288905178</v>
      </c>
    </row>
    <row r="44" spans="1:16" x14ac:dyDescent="0.25">
      <c r="A44" s="12">
        <v>443</v>
      </c>
      <c r="B44" s="10">
        <v>23.503826601388937</v>
      </c>
      <c r="C44" s="10">
        <v>15.603911542122473</v>
      </c>
      <c r="D44" s="10">
        <v>12.301467041714874</v>
      </c>
      <c r="E44" s="10">
        <v>3.9461159889193014</v>
      </c>
      <c r="F44" s="10">
        <v>7.7968337167760149</v>
      </c>
      <c r="G44" s="10">
        <v>14.65270337756796</v>
      </c>
      <c r="H44" s="10">
        <v>-5.9472419807528452</v>
      </c>
      <c r="I44" s="10">
        <v>2.704659461136687</v>
      </c>
      <c r="J44" s="10">
        <v>24.293511732100963</v>
      </c>
      <c r="K44" s="10">
        <v>7.2193204737032692</v>
      </c>
      <c r="L44" s="10">
        <v>13.621084402487924</v>
      </c>
      <c r="M44" s="10">
        <v>11.344713620144143</v>
      </c>
      <c r="O44" s="89">
        <f t="shared" si="0"/>
        <v>12.967476378081594</v>
      </c>
      <c r="P44" s="89">
        <f t="shared" si="1"/>
        <v>8.8726746181366902</v>
      </c>
    </row>
    <row r="45" spans="1:16" x14ac:dyDescent="0.25">
      <c r="A45" s="12">
        <v>444</v>
      </c>
      <c r="B45" s="10">
        <v>6.5251767841473782</v>
      </c>
      <c r="C45" s="10">
        <v>0.65943106865059031</v>
      </c>
      <c r="D45" s="10">
        <v>-0.72590597476457297</v>
      </c>
      <c r="E45" s="10">
        <v>3.56227290998984</v>
      </c>
      <c r="F45" s="10">
        <v>-0.89795867294189724</v>
      </c>
      <c r="G45" s="10">
        <v>7.3773068747565844</v>
      </c>
      <c r="H45" s="10">
        <v>-19.501008742434436</v>
      </c>
      <c r="I45" s="10">
        <v>-22.029141448105825</v>
      </c>
      <c r="J45" s="10">
        <v>-11.093476798924003</v>
      </c>
      <c r="K45" s="10">
        <v>-10.481237390719581</v>
      </c>
      <c r="L45" s="10">
        <v>-20.21143241425689</v>
      </c>
      <c r="M45" s="10">
        <v>-19.738399462004047</v>
      </c>
      <c r="O45" s="89">
        <f t="shared" si="0"/>
        <v>2.7500538316396539</v>
      </c>
      <c r="P45" s="89">
        <f t="shared" si="1"/>
        <v>-17.175782709407461</v>
      </c>
    </row>
    <row r="46" spans="1:16" x14ac:dyDescent="0.25">
      <c r="A46" s="12"/>
      <c r="O46" s="89"/>
      <c r="P46" s="89"/>
    </row>
    <row r="47" spans="1:16" x14ac:dyDescent="0.25">
      <c r="A47" s="12">
        <v>446</v>
      </c>
      <c r="B47" s="90">
        <v>-2.8605551697287535</v>
      </c>
      <c r="C47" s="90">
        <v>0.84456615527074408</v>
      </c>
      <c r="D47" s="90">
        <v>52.483058694782926</v>
      </c>
      <c r="E47" s="90">
        <v>147.78802849506494</v>
      </c>
      <c r="F47" s="90">
        <v>127.54803543994781</v>
      </c>
      <c r="G47" s="90">
        <v>104.76171685922932</v>
      </c>
      <c r="H47" s="90">
        <v>-8.4776654294125215</v>
      </c>
      <c r="I47" s="90">
        <v>-1.0149750415973369</v>
      </c>
      <c r="J47" s="90">
        <v>-10.760271342634072</v>
      </c>
      <c r="K47" s="90">
        <v>-22.497632151542298</v>
      </c>
      <c r="L47" s="90">
        <v>-12.430308460258544</v>
      </c>
      <c r="M47" s="90">
        <v>130.74388839114297</v>
      </c>
      <c r="O47" s="89">
        <f t="shared" si="0"/>
        <v>71.760808412427835</v>
      </c>
      <c r="P47" s="89">
        <f t="shared" si="1"/>
        <v>12.593839327616367</v>
      </c>
    </row>
    <row r="48" spans="1:16" x14ac:dyDescent="0.25">
      <c r="A48" s="12"/>
      <c r="O48" s="89"/>
      <c r="P48" s="89"/>
    </row>
    <row r="49" spans="1:16" x14ac:dyDescent="0.25">
      <c r="A49" s="12"/>
      <c r="O49" s="89"/>
      <c r="P49" s="89"/>
    </row>
    <row r="50" spans="1:16" x14ac:dyDescent="0.25">
      <c r="A50" s="12">
        <v>449</v>
      </c>
      <c r="B50" s="10">
        <v>8.665616322028022</v>
      </c>
      <c r="C50" s="10">
        <v>6.8525430809684815</v>
      </c>
      <c r="D50" s="10">
        <v>-4.152593049703877</v>
      </c>
      <c r="E50" s="10">
        <v>10.877074180362577</v>
      </c>
      <c r="F50" s="10">
        <v>10.385578422244004</v>
      </c>
      <c r="G50" s="10">
        <v>5.3545732315026893</v>
      </c>
      <c r="H50" s="10">
        <v>19.055345837922339</v>
      </c>
      <c r="I50" s="10">
        <v>31.774043029013871</v>
      </c>
      <c r="J50" s="10">
        <v>26.213396332697158</v>
      </c>
      <c r="K50" s="10">
        <v>43.852937961880905</v>
      </c>
      <c r="L50" s="10">
        <v>29.756269809908918</v>
      </c>
      <c r="M50" s="10">
        <v>23.184214287515868</v>
      </c>
      <c r="O50" s="89">
        <f t="shared" si="0"/>
        <v>6.3304653645669831</v>
      </c>
      <c r="P50" s="89">
        <f t="shared" si="1"/>
        <v>28.972701209823175</v>
      </c>
    </row>
    <row r="51" spans="1:16" x14ac:dyDescent="0.25">
      <c r="A51" s="12">
        <v>450</v>
      </c>
      <c r="B51" s="10">
        <v>16.339692938452121</v>
      </c>
      <c r="C51" s="10">
        <v>45.114375274549502</v>
      </c>
      <c r="D51" s="10">
        <v>39.245524504726333</v>
      </c>
      <c r="E51" s="10">
        <v>62.106207936309964</v>
      </c>
      <c r="F51" s="10">
        <v>108.03918125959231</v>
      </c>
      <c r="G51" s="10">
        <v>44.6553692385286</v>
      </c>
      <c r="H51" s="10">
        <v>14.319417731704071</v>
      </c>
      <c r="I51" s="10">
        <v>55.197736136831807</v>
      </c>
      <c r="J51" s="10">
        <v>51.835449752678834</v>
      </c>
      <c r="K51" s="10">
        <v>61.046311926142934</v>
      </c>
      <c r="L51" s="10">
        <v>89.168131125912723</v>
      </c>
      <c r="M51" s="10">
        <v>119.88619234643664</v>
      </c>
      <c r="O51" s="89">
        <f t="shared" si="0"/>
        <v>52.58339185869314</v>
      </c>
      <c r="P51" s="89">
        <f t="shared" si="1"/>
        <v>65.242206503284507</v>
      </c>
    </row>
    <row r="52" spans="1:16" x14ac:dyDescent="0.25">
      <c r="A52" s="12">
        <v>451</v>
      </c>
      <c r="B52" s="10">
        <v>-12.231642676268512</v>
      </c>
      <c r="C52" s="10">
        <v>-5.5568986259915452</v>
      </c>
      <c r="D52" s="10">
        <v>-17.919277358581802</v>
      </c>
      <c r="E52" s="10">
        <v>-14.977289468968902</v>
      </c>
      <c r="F52" s="10">
        <v>-15.06346718847322</v>
      </c>
      <c r="G52" s="10">
        <v>-19.751193831609299</v>
      </c>
      <c r="H52" s="10">
        <v>-0.98849676163200262</v>
      </c>
      <c r="I52" s="10">
        <v>-2.9315175580549928</v>
      </c>
      <c r="J52" s="10">
        <v>1.4067631297283212</v>
      </c>
      <c r="K52" s="10">
        <v>11.259219211759694</v>
      </c>
      <c r="L52" s="10">
        <v>11.586891641613317</v>
      </c>
      <c r="M52" s="10">
        <v>9.5722724101275247</v>
      </c>
      <c r="O52" s="89">
        <f t="shared" si="0"/>
        <v>-14.249961524982213</v>
      </c>
      <c r="P52" s="89">
        <f t="shared" si="1"/>
        <v>4.9841886789236431</v>
      </c>
    </row>
    <row r="53" spans="1:16" x14ac:dyDescent="0.25">
      <c r="A53" s="12">
        <v>452</v>
      </c>
      <c r="B53" s="10">
        <v>-2.4562955833766642</v>
      </c>
      <c r="C53" s="10">
        <v>20.698011557921987</v>
      </c>
      <c r="D53" s="10">
        <v>6.6827591024456705</v>
      </c>
      <c r="E53" s="10">
        <v>-0.95959556759469999</v>
      </c>
      <c r="F53" s="10">
        <v>-3.168812755971933</v>
      </c>
      <c r="G53" s="10">
        <v>-5.0880038911613221</v>
      </c>
      <c r="H53" s="10">
        <v>-21.299248462764737</v>
      </c>
      <c r="I53" s="10">
        <v>-21.433993775146124</v>
      </c>
      <c r="J53" s="10">
        <v>-16.480300614894091</v>
      </c>
      <c r="K53" s="10">
        <v>-14.282623548166699</v>
      </c>
      <c r="L53" s="10">
        <v>-14.2786381234343</v>
      </c>
      <c r="M53" s="10">
        <v>-16.88055112730585</v>
      </c>
      <c r="O53" s="89">
        <f t="shared" si="0"/>
        <v>2.6180104770438404</v>
      </c>
      <c r="P53" s="89">
        <f t="shared" si="1"/>
        <v>-17.442559275285301</v>
      </c>
    </row>
    <row r="54" spans="1:16" x14ac:dyDescent="0.25">
      <c r="A54" s="12">
        <v>453</v>
      </c>
      <c r="B54" s="10">
        <v>9.2088340559257382</v>
      </c>
      <c r="C54" s="10">
        <v>51.417639014170561</v>
      </c>
      <c r="D54" s="10">
        <v>47.044257572671434</v>
      </c>
      <c r="E54" s="10">
        <v>19.053452439840537</v>
      </c>
      <c r="F54" s="10">
        <v>27.311083306660443</v>
      </c>
      <c r="G54" s="10">
        <v>48.5576279570518</v>
      </c>
      <c r="H54" s="10">
        <v>-0.914049735626702</v>
      </c>
      <c r="I54" s="10">
        <v>8.7744915156115422</v>
      </c>
      <c r="J54" s="10">
        <v>13.521632295995165</v>
      </c>
      <c r="K54" s="10">
        <v>12.914249141269249</v>
      </c>
      <c r="L54" s="10">
        <v>2.3317595296599887</v>
      </c>
      <c r="M54" s="10">
        <v>9.5843357219127672</v>
      </c>
      <c r="O54" s="89">
        <f t="shared" si="0"/>
        <v>33.765482391053418</v>
      </c>
      <c r="P54" s="89">
        <f t="shared" si="1"/>
        <v>7.7020697448036683</v>
      </c>
    </row>
    <row r="55" spans="1:16" x14ac:dyDescent="0.25">
      <c r="A55" s="12"/>
      <c r="O55" s="89"/>
      <c r="P55" s="89"/>
    </row>
    <row r="56" spans="1:16" x14ac:dyDescent="0.25">
      <c r="A56" s="12">
        <v>455</v>
      </c>
      <c r="B56" s="10">
        <v>6.3894603996097237</v>
      </c>
      <c r="C56" s="10">
        <v>4.3184999787892986</v>
      </c>
      <c r="D56" s="10">
        <v>6.1367878505069422</v>
      </c>
      <c r="E56" s="10">
        <v>1.5460484452551628</v>
      </c>
      <c r="F56" s="10">
        <v>6.3381835150383887</v>
      </c>
      <c r="G56" s="10">
        <v>44.087780511602283</v>
      </c>
      <c r="H56" s="10">
        <v>-0.6905083700628486</v>
      </c>
      <c r="I56" s="10">
        <v>11.385146992381323</v>
      </c>
      <c r="J56" s="10">
        <v>19.579334777305728</v>
      </c>
      <c r="K56" s="10">
        <v>-28.492884525515453</v>
      </c>
      <c r="L56" s="10">
        <v>-22.475281506747045</v>
      </c>
      <c r="M56" s="10">
        <v>40.015163649126386</v>
      </c>
      <c r="O56" s="89">
        <f t="shared" si="0"/>
        <v>11.469460116800299</v>
      </c>
      <c r="P56" s="89">
        <f t="shared" si="1"/>
        <v>3.2201618360813486</v>
      </c>
    </row>
    <row r="57" spans="1:16" x14ac:dyDescent="0.25">
      <c r="A57" s="12">
        <v>456</v>
      </c>
      <c r="B57" s="10">
        <v>7.703392514214177</v>
      </c>
      <c r="C57" s="10">
        <v>3.9840324928311861</v>
      </c>
      <c r="D57" s="10">
        <v>-21.295239091339599</v>
      </c>
      <c r="E57" s="10">
        <v>-27.958245084965384</v>
      </c>
      <c r="F57" s="10">
        <v>-24.07328318792327</v>
      </c>
      <c r="G57" s="10">
        <v>-12.074991502009018</v>
      </c>
      <c r="H57" s="10">
        <v>-10.400619881811389</v>
      </c>
      <c r="I57" s="10">
        <v>-20.948768799912123</v>
      </c>
      <c r="J57" s="10">
        <v>42.510568583284204</v>
      </c>
      <c r="K57" s="10">
        <v>28.326519909332848</v>
      </c>
      <c r="L57" s="10">
        <v>-4.9017673954923735</v>
      </c>
      <c r="M57" s="10">
        <v>15.138557995211496</v>
      </c>
      <c r="O57" s="89">
        <f t="shared" si="0"/>
        <v>-12.285722309865315</v>
      </c>
      <c r="P57" s="89">
        <f t="shared" si="1"/>
        <v>8.2874150684354451</v>
      </c>
    </row>
    <row r="58" spans="1:16" x14ac:dyDescent="0.25">
      <c r="A58" s="15">
        <v>457</v>
      </c>
      <c r="O58" s="89"/>
      <c r="P58" s="89"/>
    </row>
    <row r="59" spans="1:16" x14ac:dyDescent="0.25">
      <c r="O59" s="89">
        <f>AVERAGE(B85:G85)</f>
        <v>221.07893909709901</v>
      </c>
      <c r="P59" s="89">
        <f>AVERAGE(H85:M85)</f>
        <v>53.469055095543375</v>
      </c>
    </row>
    <row r="60" spans="1:16" x14ac:dyDescent="0.25">
      <c r="A60" s="12">
        <v>459</v>
      </c>
      <c r="B60" s="90">
        <v>40.165270596735226</v>
      </c>
      <c r="C60" s="90">
        <v>15.270822514732121</v>
      </c>
      <c r="D60" s="90">
        <v>76.04343997651894</v>
      </c>
      <c r="E60" s="90">
        <v>72.972387166693011</v>
      </c>
      <c r="F60" s="90">
        <v>159.91330067056518</v>
      </c>
      <c r="G60" s="90">
        <v>171.66042762638008</v>
      </c>
      <c r="H60" s="90">
        <v>-7.3809007293704623</v>
      </c>
      <c r="I60" s="90">
        <v>-7.9249272841006633</v>
      </c>
      <c r="J60" s="90">
        <v>48.780415886502119</v>
      </c>
      <c r="K60" s="90">
        <v>55.731445071852384</v>
      </c>
      <c r="L60" s="90">
        <v>38.166316689588932</v>
      </c>
      <c r="M60" s="90">
        <v>18.21972943998756</v>
      </c>
      <c r="O60" s="89">
        <f t="shared" si="0"/>
        <v>89.337608091937412</v>
      </c>
      <c r="P60" s="89">
        <f t="shared" si="1"/>
        <v>24.26534651240998</v>
      </c>
    </row>
    <row r="61" spans="1:16" x14ac:dyDescent="0.25">
      <c r="A61" s="12">
        <v>460</v>
      </c>
      <c r="B61" s="10">
        <v>0.4408178988701687</v>
      </c>
      <c r="C61" s="10">
        <v>-2.0421206536537144</v>
      </c>
      <c r="D61" s="10">
        <v>-16.675786533823018</v>
      </c>
      <c r="E61" s="10">
        <v>-20.442656464088877</v>
      </c>
      <c r="F61" s="10">
        <v>-8.0660482667145139</v>
      </c>
      <c r="G61" s="10">
        <v>27.630352085239402</v>
      </c>
      <c r="H61" s="10">
        <v>-8.2116139664894732</v>
      </c>
      <c r="I61" s="10">
        <v>-1.8173078476676683</v>
      </c>
      <c r="J61" s="10">
        <v>13.019663602139261</v>
      </c>
      <c r="K61" s="10">
        <v>-13.826727634066355</v>
      </c>
      <c r="L61" s="10">
        <v>-13.221631578096972</v>
      </c>
      <c r="M61" s="10">
        <v>-17.955222353276987</v>
      </c>
      <c r="O61" s="89">
        <f t="shared" si="0"/>
        <v>-3.1925736556950937</v>
      </c>
      <c r="P61" s="89">
        <f t="shared" si="1"/>
        <v>-7.0021399629096992</v>
      </c>
    </row>
    <row r="62" spans="1:16" x14ac:dyDescent="0.25">
      <c r="A62" s="12">
        <v>461</v>
      </c>
      <c r="O62" s="89"/>
      <c r="P62" s="89"/>
    </row>
    <row r="63" spans="1:16" x14ac:dyDescent="0.25">
      <c r="A63" s="12">
        <v>462</v>
      </c>
      <c r="B63" s="10">
        <v>-5.0111967090462253</v>
      </c>
      <c r="C63" s="10">
        <v>63.130066400358096</v>
      </c>
      <c r="D63" s="10">
        <v>69.694041541428348</v>
      </c>
      <c r="E63" s="10">
        <v>9.4762581414658715</v>
      </c>
      <c r="F63" s="10">
        <v>-6.4101224280974822</v>
      </c>
      <c r="G63" s="10">
        <v>3.3702432184130249</v>
      </c>
      <c r="H63" s="10">
        <v>-21.560594858618028</v>
      </c>
      <c r="I63" s="10">
        <v>1.5038723987055778</v>
      </c>
      <c r="J63" s="10">
        <v>39.898190456567342</v>
      </c>
      <c r="K63" s="10">
        <v>-27.189692995745794</v>
      </c>
      <c r="L63" s="10">
        <v>-12.527941352162303</v>
      </c>
      <c r="M63" s="10">
        <v>-17.748393065638847</v>
      </c>
      <c r="O63" s="89">
        <f t="shared" si="0"/>
        <v>22.374881694086941</v>
      </c>
      <c r="P63" s="89">
        <f t="shared" si="1"/>
        <v>-6.2707599028153425</v>
      </c>
    </row>
    <row r="64" spans="1:16" x14ac:dyDescent="0.25">
      <c r="A64" s="12">
        <v>463</v>
      </c>
      <c r="B64" s="10">
        <v>0.73992404143375501</v>
      </c>
      <c r="C64" s="10">
        <v>14.950049527374452</v>
      </c>
      <c r="D64" s="10">
        <v>10.269339319757682</v>
      </c>
      <c r="E64" s="10">
        <v>7.9681830173370676</v>
      </c>
      <c r="F64" s="10">
        <v>12.549589594771499</v>
      </c>
      <c r="G64" s="10">
        <v>9.0256795703313557</v>
      </c>
      <c r="H64" s="10">
        <v>-3.2382255227672672</v>
      </c>
      <c r="I64" s="10">
        <v>-10.977682235684986</v>
      </c>
      <c r="J64" s="10">
        <v>-9.0005862810240345</v>
      </c>
      <c r="K64" s="10">
        <v>23.73226499902286</v>
      </c>
      <c r="L64" s="10">
        <v>-1.191323040844259</v>
      </c>
      <c r="M64" s="10">
        <v>12.741840922415449</v>
      </c>
      <c r="O64" s="89">
        <f t="shared" si="0"/>
        <v>9.2504608451676358</v>
      </c>
      <c r="P64" s="89">
        <f t="shared" si="1"/>
        <v>2.0110481401862939</v>
      </c>
    </row>
    <row r="65" spans="1:16" x14ac:dyDescent="0.25">
      <c r="A65" s="12">
        <v>464</v>
      </c>
      <c r="B65" s="10">
        <v>-1.5866872168078434</v>
      </c>
      <c r="C65" s="10">
        <v>-1.8663159236554323</v>
      </c>
      <c r="D65" s="10">
        <v>0.95716531661509952</v>
      </c>
      <c r="E65" s="10">
        <v>-9.9537621823322766</v>
      </c>
      <c r="F65" s="10">
        <v>-0.53770294230121152</v>
      </c>
      <c r="G65" s="10">
        <v>5.4273231895982486</v>
      </c>
      <c r="H65" s="10">
        <v>3.6581152040059206</v>
      </c>
      <c r="I65" s="10">
        <v>-3.3503645086921234</v>
      </c>
      <c r="J65" s="10">
        <v>3.7979709865808662</v>
      </c>
      <c r="K65" s="10">
        <v>1.2561907944797706</v>
      </c>
      <c r="L65" s="10">
        <v>-6.7755566758619992</v>
      </c>
      <c r="M65" s="10">
        <v>-3.5009261409660195</v>
      </c>
      <c r="O65" s="89">
        <f>AVERAGE(B65:G65)</f>
        <v>-1.2599966264805693</v>
      </c>
      <c r="P65" s="89">
        <f t="shared" si="1"/>
        <v>-0.81909505674226413</v>
      </c>
    </row>
    <row r="66" spans="1:16" x14ac:dyDescent="0.25">
      <c r="A66" s="12"/>
    </row>
    <row r="67" spans="1:16" x14ac:dyDescent="0.25">
      <c r="A67" s="13">
        <v>466</v>
      </c>
      <c r="N67" s="10" t="s">
        <v>59</v>
      </c>
      <c r="O67" s="10">
        <f>AVERAGE(O2:O65)</f>
        <v>17.470972250469107</v>
      </c>
      <c r="P67" s="89">
        <f>AVERAGE(P2:P65)</f>
        <v>19.07420808384218</v>
      </c>
    </row>
    <row r="68" spans="1:16" x14ac:dyDescent="0.25">
      <c r="A68" s="12"/>
      <c r="N68" s="10" t="s">
        <v>57</v>
      </c>
      <c r="O68" s="10">
        <f>STDEV(O2:O65)</f>
        <v>39.344267294560183</v>
      </c>
      <c r="P68" s="89">
        <f>STDEV(P2:P65)</f>
        <v>29.136625830768395</v>
      </c>
    </row>
    <row r="69" spans="1:16" x14ac:dyDescent="0.25">
      <c r="N69" s="10" t="s">
        <v>58</v>
      </c>
      <c r="O69" s="10">
        <f>2*O68</f>
        <v>78.688534589120366</v>
      </c>
      <c r="P69" s="89">
        <f>2*P68</f>
        <v>58.27325166153679</v>
      </c>
    </row>
    <row r="70" spans="1:16" x14ac:dyDescent="0.25">
      <c r="N70" s="10" t="s">
        <v>60</v>
      </c>
      <c r="O70" s="10">
        <f>O67+O69</f>
        <v>96.159506839589469</v>
      </c>
      <c r="P70" s="10">
        <f>P67+P69</f>
        <v>77.34745974537897</v>
      </c>
    </row>
    <row r="72" spans="1:16" x14ac:dyDescent="0.25">
      <c r="A72" s="11"/>
    </row>
    <row r="73" spans="1:16" x14ac:dyDescent="0.25">
      <c r="A73" s="11" t="s">
        <v>1</v>
      </c>
      <c r="B73" s="9">
        <v>828</v>
      </c>
      <c r="C73" s="10" t="s">
        <v>41</v>
      </c>
      <c r="E73" s="11" t="s">
        <v>15</v>
      </c>
      <c r="F73" s="10">
        <v>828</v>
      </c>
      <c r="G73" s="10" t="s">
        <v>41</v>
      </c>
    </row>
    <row r="74" spans="1:16" x14ac:dyDescent="0.25">
      <c r="A74" s="11">
        <v>0.5</v>
      </c>
      <c r="B74" s="10">
        <f>AVERAGE(B2:B67)</f>
        <v>3.0148283148054213</v>
      </c>
      <c r="C74" s="10">
        <f>STDEV(B2:B67)/SQRT(46)</f>
        <v>1.8072007457348287</v>
      </c>
      <c r="E74" s="11">
        <v>0.5</v>
      </c>
      <c r="F74" s="10">
        <f>AVERAGE(H2:H67)</f>
        <v>-1.2598815761895019</v>
      </c>
      <c r="G74" s="10">
        <f>STDEV(H2:H67)/SQRT(46)</f>
        <v>1.5389321608856614</v>
      </c>
    </row>
    <row r="75" spans="1:16" x14ac:dyDescent="0.25">
      <c r="A75" s="11">
        <v>1.5</v>
      </c>
      <c r="B75" s="10">
        <f>AVERAGE(C2:C67)</f>
        <v>9.312755577418848</v>
      </c>
      <c r="C75" s="10">
        <f>STDEV(C2:C67)/SQRT(46)</f>
        <v>2.7716480988449956</v>
      </c>
      <c r="E75" s="11">
        <v>1.5</v>
      </c>
      <c r="F75" s="10">
        <f>AVERAGE(I2:I67)</f>
        <v>3.9184883303254421</v>
      </c>
      <c r="G75" s="10">
        <f>STDEV(I2:I67)/SQRT(46)</f>
        <v>2.4104737540272816</v>
      </c>
    </row>
    <row r="76" spans="1:16" x14ac:dyDescent="0.25">
      <c r="A76" s="11">
        <v>2.5</v>
      </c>
      <c r="B76" s="10">
        <f>AVERAGE(D2:D67)</f>
        <v>8.6840189004184349</v>
      </c>
      <c r="C76" s="10">
        <f>STDEV(D2:D67)/SQRT(46)</f>
        <v>3.8659583477476382</v>
      </c>
      <c r="E76" s="11">
        <v>2.5</v>
      </c>
      <c r="F76" s="10">
        <f>AVERAGE(J2:J67)</f>
        <v>13.212676737798075</v>
      </c>
      <c r="G76" s="10">
        <f>STDEV(J2:J67)/SQRT(46)</f>
        <v>3.0953462354384671</v>
      </c>
    </row>
    <row r="77" spans="1:16" x14ac:dyDescent="0.25">
      <c r="A77" s="11">
        <v>3.5</v>
      </c>
      <c r="B77" s="10">
        <f>AVERAGE(E2:E67)</f>
        <v>11.725021443771279</v>
      </c>
      <c r="C77" s="10">
        <f>STDEV(E2:E67)/SQRT(46)</f>
        <v>5.7018698900254661</v>
      </c>
      <c r="E77" s="11">
        <v>3.5</v>
      </c>
      <c r="F77" s="10">
        <f>AVERAGE(K2:K67)</f>
        <v>15.798888153402105</v>
      </c>
      <c r="G77" s="10">
        <f>STDEV(K2:K67)/SQRT(46)</f>
        <v>4.570341727770189</v>
      </c>
    </row>
    <row r="78" spans="1:16" x14ac:dyDescent="0.25">
      <c r="A78" s="11">
        <v>4.5</v>
      </c>
      <c r="B78" s="10">
        <f>AVERAGE(F2:F67)</f>
        <v>14.759298543145011</v>
      </c>
      <c r="C78" s="10">
        <f>STDEV(F2:F67)/SQRT(46)</f>
        <v>5.9725897774390688</v>
      </c>
      <c r="E78" s="11">
        <v>4.5</v>
      </c>
      <c r="F78" s="10">
        <f>AVERAGE(L2:L67)</f>
        <v>17.452905488783838</v>
      </c>
      <c r="G78" s="10">
        <f>STDEV(L2:L67)/SQRT(46)</f>
        <v>5.4771135528162844</v>
      </c>
    </row>
    <row r="79" spans="1:16" x14ac:dyDescent="0.25">
      <c r="A79" s="11">
        <v>5.5</v>
      </c>
      <c r="B79" s="10">
        <f>AVERAGE(G2:G67)</f>
        <v>20.40191160136435</v>
      </c>
      <c r="C79" s="10">
        <f>STDEV(G2:G67)/SQRT(46)</f>
        <v>6.0697142736825755</v>
      </c>
      <c r="E79" s="11">
        <v>5.5</v>
      </c>
      <c r="F79" s="10">
        <f>AVERAGE(M2:M67)</f>
        <v>29.507539155225619</v>
      </c>
      <c r="G79" s="10">
        <f>STDEV(M2:M67)/SQRT(46)</f>
        <v>8.1314189608036198</v>
      </c>
    </row>
    <row r="82" spans="1:13" x14ac:dyDescent="0.25">
      <c r="A82" s="7">
        <v>408</v>
      </c>
      <c r="B82" s="90">
        <v>36.571173342715504</v>
      </c>
      <c r="C82" s="90">
        <v>67.147626640316801</v>
      </c>
      <c r="D82" s="90">
        <v>134.90559211100884</v>
      </c>
      <c r="E82" s="90">
        <v>94.036096326738388</v>
      </c>
      <c r="F82" s="90">
        <v>75.977203370587475</v>
      </c>
      <c r="G82" s="90">
        <v>86.31041942704006</v>
      </c>
      <c r="H82" s="90">
        <v>4.2143769888000833</v>
      </c>
      <c r="I82" s="90">
        <v>21.207185988825149</v>
      </c>
      <c r="J82" s="90">
        <v>276.04670391621357</v>
      </c>
      <c r="K82" s="90">
        <v>71.611209942121249</v>
      </c>
      <c r="L82" s="90">
        <v>113.49126807145902</v>
      </c>
      <c r="M82" s="90">
        <v>10.761444213374769</v>
      </c>
    </row>
    <row r="83" spans="1:13" x14ac:dyDescent="0.25">
      <c r="A83" s="12">
        <v>434</v>
      </c>
      <c r="B83" s="90">
        <v>-2.3290208081483526</v>
      </c>
      <c r="C83" s="90">
        <v>-6.4107551634558639</v>
      </c>
      <c r="D83" s="90">
        <v>22.02924457933587</v>
      </c>
      <c r="E83" s="90">
        <v>17.984001646132882</v>
      </c>
      <c r="F83" s="90">
        <v>19.250109313511143</v>
      </c>
      <c r="G83" s="90">
        <v>102.25571645361246</v>
      </c>
      <c r="H83" s="90">
        <v>-30.697906598833814</v>
      </c>
      <c r="I83" s="90">
        <v>21.233068971324784</v>
      </c>
      <c r="J83" s="90">
        <v>120.15579505091256</v>
      </c>
      <c r="K83" s="90">
        <v>138.55836472853457</v>
      </c>
      <c r="L83" s="90">
        <v>167.99495046815903</v>
      </c>
      <c r="M83" s="90">
        <v>114.76927372013033</v>
      </c>
    </row>
    <row r="84" spans="1:13" x14ac:dyDescent="0.25">
      <c r="A84" s="12">
        <v>440</v>
      </c>
      <c r="B84" s="90">
        <v>-6.7309159106612517</v>
      </c>
      <c r="C84" s="90">
        <v>-9.1653879631374515</v>
      </c>
      <c r="D84" s="90">
        <v>11.174074173778044</v>
      </c>
      <c r="E84" s="90">
        <v>18.783033174504894</v>
      </c>
      <c r="F84" s="90">
        <v>12.00052045476979</v>
      </c>
      <c r="G84" s="90">
        <v>6.9449305013415259</v>
      </c>
      <c r="H84" s="90">
        <v>-1.0362175879417417</v>
      </c>
      <c r="I84" s="90">
        <v>-11.144140109657357</v>
      </c>
      <c r="J84" s="90">
        <v>53.071979278875823</v>
      </c>
      <c r="K84" s="90">
        <v>159.82215982215976</v>
      </c>
      <c r="L84" s="90">
        <v>209.95267546991684</v>
      </c>
      <c r="M84" s="90">
        <v>236.98365629400101</v>
      </c>
    </row>
    <row r="85" spans="1:13" x14ac:dyDescent="0.25">
      <c r="A85" s="12">
        <v>458</v>
      </c>
      <c r="B85" s="90">
        <v>-22.056517214592468</v>
      </c>
      <c r="C85" s="90">
        <v>317.94475305475351</v>
      </c>
      <c r="D85" s="90">
        <v>385.10071770218042</v>
      </c>
      <c r="E85" s="90">
        <v>307.84000469022521</v>
      </c>
      <c r="F85" s="90">
        <v>217.39511728006016</v>
      </c>
      <c r="G85" s="90">
        <v>120.24955906996739</v>
      </c>
      <c r="H85" s="90">
        <v>-17.017205285882511</v>
      </c>
      <c r="I85" s="90">
        <v>-43.115432421823904</v>
      </c>
      <c r="J85" s="90">
        <v>87.991930057382106</v>
      </c>
      <c r="K85" s="90">
        <v>106.35642324442532</v>
      </c>
      <c r="L85" s="90">
        <v>94.05548494420664</v>
      </c>
      <c r="M85" s="90">
        <v>92.543130034952597</v>
      </c>
    </row>
  </sheetData>
  <conditionalFormatting sqref="O2:O65">
    <cfRule type="cellIs" dxfId="3" priority="3" operator="greaterThan">
      <formula>$O$70</formula>
    </cfRule>
  </conditionalFormatting>
  <conditionalFormatting sqref="P2:P65">
    <cfRule type="cellIs" dxfId="2" priority="2" operator="greaterThan">
      <formula>$P$70</formula>
    </cfRule>
  </conditionalFormatting>
  <conditionalFormatting sqref="B2:M8 B10:M34 B36:M40 B42:M58 B60:M65 B82:M8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42" zoomScale="70" zoomScaleNormal="70" workbookViewId="0">
      <selection activeCell="P42" sqref="P42"/>
    </sheetView>
  </sheetViews>
  <sheetFormatPr defaultColWidth="8.85546875" defaultRowHeight="15" x14ac:dyDescent="0.25"/>
  <cols>
    <col min="1" max="1" width="8.85546875" style="10"/>
    <col min="2" max="2" width="16.140625" style="10" customWidth="1"/>
    <col min="3" max="3" width="15" style="10" customWidth="1"/>
    <col min="4" max="4" width="14.85546875" style="10" customWidth="1"/>
    <col min="5" max="5" width="15.42578125" style="10" customWidth="1"/>
    <col min="6" max="6" width="15.140625" style="10" customWidth="1"/>
    <col min="7" max="7" width="14.7109375" style="10" customWidth="1"/>
    <col min="8" max="8" width="16.85546875" style="10" customWidth="1"/>
    <col min="9" max="9" width="16" style="10" customWidth="1"/>
    <col min="10" max="10" width="17.42578125" style="10" customWidth="1"/>
    <col min="11" max="11" width="14.7109375" style="10" customWidth="1"/>
    <col min="12" max="12" width="14.85546875" style="10" customWidth="1"/>
    <col min="13" max="13" width="13.140625" style="10" customWidth="1"/>
    <col min="14" max="15" width="8.85546875" style="10"/>
    <col min="16" max="16" width="13" style="10" customWidth="1"/>
    <col min="17" max="17" width="12.28515625" style="10" customWidth="1"/>
    <col min="18" max="16384" width="8.85546875" style="10"/>
  </cols>
  <sheetData>
    <row r="1" spans="1:17" x14ac:dyDescent="0.25">
      <c r="A1" s="1" t="s">
        <v>0</v>
      </c>
      <c r="B1" s="10" t="s">
        <v>42</v>
      </c>
      <c r="C1" s="10" t="s">
        <v>43</v>
      </c>
      <c r="D1" s="10" t="s">
        <v>44</v>
      </c>
      <c r="E1" s="10" t="s">
        <v>45</v>
      </c>
      <c r="F1" s="10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0" t="s">
        <v>52</v>
      </c>
      <c r="M1" s="10" t="s">
        <v>53</v>
      </c>
      <c r="P1" s="10" t="s">
        <v>63</v>
      </c>
      <c r="Q1" s="10" t="s">
        <v>64</v>
      </c>
    </row>
    <row r="2" spans="1:17" x14ac:dyDescent="0.25">
      <c r="A2" s="14">
        <v>401</v>
      </c>
      <c r="B2" s="18">
        <v>3.7514426646475392</v>
      </c>
      <c r="C2" s="18">
        <v>7.2291282262392187</v>
      </c>
      <c r="D2" s="18">
        <v>3.414024538163543</v>
      </c>
      <c r="E2" s="18">
        <v>5.7209647659024041</v>
      </c>
      <c r="F2" s="18">
        <v>5.8035917755250699</v>
      </c>
      <c r="G2" s="18">
        <v>9.6401608433247752</v>
      </c>
      <c r="H2" s="18">
        <v>-6.1481630734099113</v>
      </c>
      <c r="I2" s="18">
        <v>-0.96903754449593538</v>
      </c>
      <c r="J2" s="18">
        <v>-3.3213781986701783</v>
      </c>
      <c r="K2" s="18">
        <v>-7.2410504399220894</v>
      </c>
      <c r="L2" s="18">
        <v>-3.6177043454899653</v>
      </c>
      <c r="M2" s="18">
        <v>-4.5660554771979367</v>
      </c>
      <c r="P2" s="10">
        <f>AVERAGE(B2:G2)</f>
        <v>5.9265521356337585</v>
      </c>
      <c r="Q2" s="10">
        <f>AVERAGE(H2:M2)</f>
        <v>-4.3105648465310038</v>
      </c>
    </row>
    <row r="3" spans="1:17" x14ac:dyDescent="0.25">
      <c r="A3" s="7">
        <v>402</v>
      </c>
      <c r="B3" s="20">
        <v>1.0469302526521089</v>
      </c>
      <c r="C3" s="20">
        <v>4.9747987903419322</v>
      </c>
      <c r="D3" s="20">
        <v>19.012432596764629</v>
      </c>
      <c r="E3" s="20">
        <v>24.737667408035581</v>
      </c>
      <c r="F3" s="20">
        <v>6.0311694961358162</v>
      </c>
      <c r="G3" s="20">
        <v>-3.7108981231099181</v>
      </c>
      <c r="H3" s="20">
        <v>-18.288214640687389</v>
      </c>
      <c r="I3" s="20">
        <v>-21.602277205013145</v>
      </c>
      <c r="J3" s="20">
        <v>-0.70339287079565438</v>
      </c>
      <c r="K3" s="20">
        <v>15.028553280833727</v>
      </c>
      <c r="L3" s="20">
        <v>-0.29229620132562811</v>
      </c>
      <c r="M3" s="20">
        <v>19.291255226926559</v>
      </c>
      <c r="P3" s="89">
        <f t="shared" ref="P3:P65" si="0">AVERAGE(B3:G3)</f>
        <v>8.6820167368033587</v>
      </c>
      <c r="Q3" s="89">
        <f t="shared" ref="Q3:Q65" si="1">AVERAGE(H3:M3)</f>
        <v>-1.0943954016769222</v>
      </c>
    </row>
    <row r="4" spans="1:17" x14ac:dyDescent="0.25">
      <c r="A4" s="7">
        <v>403</v>
      </c>
      <c r="B4" s="27">
        <v>-1.9609624858575683</v>
      </c>
      <c r="C4" s="27">
        <v>-4.7497126974369772</v>
      </c>
      <c r="D4" s="27">
        <v>-2.5439417020783619</v>
      </c>
      <c r="E4" s="27">
        <v>-3.7752893069994866</v>
      </c>
      <c r="F4" s="27">
        <v>-0.7268353956757434</v>
      </c>
      <c r="G4" s="27">
        <v>-4.5253227142742309</v>
      </c>
      <c r="H4" s="27">
        <v>34.6246235000187</v>
      </c>
      <c r="I4" s="27">
        <v>-16.843392057522244</v>
      </c>
      <c r="J4" s="27">
        <v>11.251932655321289</v>
      </c>
      <c r="K4" s="27">
        <v>29.851432973640975</v>
      </c>
      <c r="L4" s="27">
        <v>-32.578924560906053</v>
      </c>
      <c r="M4" s="27">
        <v>-26.542620065375917</v>
      </c>
      <c r="P4" s="89">
        <f t="shared" si="0"/>
        <v>-3.0470107170537282</v>
      </c>
      <c r="Q4" s="89">
        <f t="shared" si="1"/>
        <v>-3.9491259137208225E-2</v>
      </c>
    </row>
    <row r="5" spans="1:17" x14ac:dyDescent="0.25">
      <c r="A5" s="7">
        <v>404</v>
      </c>
      <c r="B5" s="31">
        <v>83.499851826764285</v>
      </c>
      <c r="C5" s="31">
        <v>15.714830024131038</v>
      </c>
      <c r="D5" s="31">
        <v>6.7185978578383381</v>
      </c>
      <c r="E5" s="31">
        <v>23.045171669277316</v>
      </c>
      <c r="F5" s="31">
        <v>4.9468693112061066</v>
      </c>
      <c r="G5" s="31">
        <v>46.797341348799783</v>
      </c>
      <c r="H5" s="31">
        <v>12.508921225284336</v>
      </c>
      <c r="I5" s="31">
        <v>4.8135493554192417</v>
      </c>
      <c r="J5" s="31">
        <v>-5.5445563335364625</v>
      </c>
      <c r="K5" s="31">
        <v>-8.1098383628099366</v>
      </c>
      <c r="L5" s="31">
        <v>-5.1239250071725664</v>
      </c>
      <c r="M5" s="31">
        <v>79.55764949128266</v>
      </c>
      <c r="P5" s="89">
        <f t="shared" si="0"/>
        <v>30.120443673002811</v>
      </c>
      <c r="Q5" s="89">
        <f t="shared" si="1"/>
        <v>13.016966728077877</v>
      </c>
    </row>
    <row r="6" spans="1:17" x14ac:dyDescent="0.25">
      <c r="A6" s="7">
        <v>405</v>
      </c>
      <c r="B6" s="33">
        <v>-5.6422378309157928</v>
      </c>
      <c r="C6" s="33">
        <v>-1.4731440070479707</v>
      </c>
      <c r="D6" s="33">
        <v>-6.7735739147598464</v>
      </c>
      <c r="E6" s="33">
        <v>-3.211550219286635</v>
      </c>
      <c r="F6" s="33">
        <v>2.8711865549131241</v>
      </c>
      <c r="G6" s="33">
        <v>-1.9670805270581844</v>
      </c>
      <c r="H6" s="33">
        <v>0.36368598414732362</v>
      </c>
      <c r="I6" s="33">
        <v>2.3423038587498328</v>
      </c>
      <c r="J6" s="33">
        <v>1.8421614694575112</v>
      </c>
      <c r="K6" s="33">
        <v>12.531295979875651</v>
      </c>
      <c r="L6" s="33">
        <v>-0.26342019080163853</v>
      </c>
      <c r="M6" s="33">
        <v>42.108666761592872</v>
      </c>
      <c r="P6" s="89">
        <f t="shared" si="0"/>
        <v>-2.6993999906925512</v>
      </c>
      <c r="Q6" s="89">
        <f t="shared" si="1"/>
        <v>9.8207823105035921</v>
      </c>
    </row>
    <row r="7" spans="1:17" x14ac:dyDescent="0.25">
      <c r="A7" s="7">
        <v>406</v>
      </c>
      <c r="B7" s="37">
        <v>3.088396997657429</v>
      </c>
      <c r="C7" s="37">
        <v>-1.8750298800018963</v>
      </c>
      <c r="D7" s="37">
        <v>-4.9680483179550645</v>
      </c>
      <c r="E7" s="37">
        <v>22.291278226641818</v>
      </c>
      <c r="F7" s="37">
        <v>-3.1821006836544417</v>
      </c>
      <c r="G7" s="37">
        <v>10.373539863906551</v>
      </c>
      <c r="H7" s="37">
        <v>0.91173350823067745</v>
      </c>
      <c r="I7" s="37">
        <v>7.6756463510416735</v>
      </c>
      <c r="J7" s="37">
        <v>13.531874235836122</v>
      </c>
      <c r="K7" s="37">
        <v>13.376409907612075</v>
      </c>
      <c r="L7" s="37">
        <v>14.201666383268135</v>
      </c>
      <c r="M7" s="37">
        <v>19.277171844762364</v>
      </c>
      <c r="P7" s="89">
        <f t="shared" si="0"/>
        <v>4.2880060344323994</v>
      </c>
      <c r="Q7" s="89">
        <f t="shared" si="1"/>
        <v>11.495750371791841</v>
      </c>
    </row>
    <row r="8" spans="1:17" x14ac:dyDescent="0.25">
      <c r="A8" s="7">
        <v>407</v>
      </c>
      <c r="B8" s="40">
        <v>1.3625347690782481</v>
      </c>
      <c r="C8" s="40">
        <v>2.6063038748588685</v>
      </c>
      <c r="D8" s="40">
        <v>-5.5541020627358026</v>
      </c>
      <c r="E8" s="40">
        <v>-3.9912147833989704</v>
      </c>
      <c r="F8" s="40">
        <v>8.9926262014265639</v>
      </c>
      <c r="G8" s="40">
        <v>7.6034121891437687</v>
      </c>
      <c r="H8" s="40">
        <v>-21.900191421099457</v>
      </c>
      <c r="I8" s="40">
        <v>-25.237928338410935</v>
      </c>
      <c r="J8" s="40">
        <v>-23.203592365922844</v>
      </c>
      <c r="K8" s="40">
        <v>-17.822532570045439</v>
      </c>
      <c r="L8" s="40">
        <v>-4.2151585140450383</v>
      </c>
      <c r="M8" s="40">
        <v>-11.27796800062309</v>
      </c>
      <c r="P8" s="89">
        <f t="shared" si="0"/>
        <v>1.8365933647287793</v>
      </c>
      <c r="Q8" s="89">
        <f t="shared" si="1"/>
        <v>-17.276228535024469</v>
      </c>
    </row>
    <row r="9" spans="1:17" x14ac:dyDescent="0.25">
      <c r="A9" s="7">
        <v>408</v>
      </c>
      <c r="B9" s="43">
        <v>-2.2395302182462831</v>
      </c>
      <c r="C9" s="43">
        <v>6.6507442497001676</v>
      </c>
      <c r="D9" s="43">
        <v>-12.545244146662363</v>
      </c>
      <c r="E9" s="43">
        <v>44.781269319580908</v>
      </c>
      <c r="F9" s="43">
        <v>95.620895001875866</v>
      </c>
      <c r="G9" s="43">
        <v>81.205700366180352</v>
      </c>
      <c r="H9" s="43">
        <v>-1.4849246038540453</v>
      </c>
      <c r="I9" s="43">
        <v>128.81975197593863</v>
      </c>
      <c r="J9" s="43">
        <v>56.277773660795241</v>
      </c>
      <c r="K9" s="43">
        <v>36.946794673589977</v>
      </c>
      <c r="L9" s="43">
        <v>47.75689757827729</v>
      </c>
      <c r="M9" s="43">
        <v>18.087460040425899</v>
      </c>
      <c r="P9" s="89">
        <f t="shared" si="0"/>
        <v>35.578972428738105</v>
      </c>
      <c r="Q9" s="89">
        <f t="shared" si="1"/>
        <v>47.733958887528836</v>
      </c>
    </row>
    <row r="10" spans="1:17" x14ac:dyDescent="0.25">
      <c r="A10" s="7"/>
      <c r="P10" s="89"/>
      <c r="Q10" s="89"/>
    </row>
    <row r="11" spans="1:17" x14ac:dyDescent="0.25">
      <c r="P11" s="89">
        <f>AVERAGE(B82:G82)</f>
        <v>163.66218353019909</v>
      </c>
      <c r="Q11" s="89">
        <f>AVERAGE(H82:M82)</f>
        <v>145.6614557837886</v>
      </c>
    </row>
    <row r="12" spans="1:17" x14ac:dyDescent="0.25">
      <c r="A12" s="7">
        <v>411</v>
      </c>
      <c r="B12" s="48">
        <v>-4.7626468533050517</v>
      </c>
      <c r="C12" s="48">
        <v>12.74714336703147</v>
      </c>
      <c r="D12" s="48">
        <v>2.2496141723179082</v>
      </c>
      <c r="E12" s="48">
        <v>-9.8319450239540007</v>
      </c>
      <c r="F12" s="48">
        <v>-26.504225252987336</v>
      </c>
      <c r="G12" s="48">
        <v>-25.574217159403371</v>
      </c>
      <c r="H12" s="48">
        <v>-13.322176996875198</v>
      </c>
      <c r="I12" s="48">
        <v>-5.2771375887753518</v>
      </c>
      <c r="J12" s="48">
        <v>27.316590842281897</v>
      </c>
      <c r="K12" s="48">
        <v>86.891058927388286</v>
      </c>
      <c r="L12" s="48">
        <v>82.281421658835413</v>
      </c>
      <c r="M12" s="48">
        <v>52.83929070027822</v>
      </c>
      <c r="P12" s="89">
        <f t="shared" si="0"/>
        <v>-8.6127127917167297</v>
      </c>
      <c r="Q12" s="89">
        <f t="shared" si="1"/>
        <v>38.454841257188875</v>
      </c>
    </row>
    <row r="13" spans="1:17" x14ac:dyDescent="0.25">
      <c r="A13" s="7">
        <v>412</v>
      </c>
      <c r="B13" s="52">
        <v>0.62088332739344576</v>
      </c>
      <c r="C13" s="52">
        <v>-1.828990614976449</v>
      </c>
      <c r="D13" s="52">
        <v>2.6305455457437352</v>
      </c>
      <c r="E13" s="52">
        <v>8.7184360934014418</v>
      </c>
      <c r="F13" s="52">
        <v>16.435341015588907</v>
      </c>
      <c r="G13" s="52">
        <v>120.45954936047201</v>
      </c>
      <c r="H13" s="52">
        <v>-4.0620422369371552</v>
      </c>
      <c r="I13" s="52">
        <v>12.864264645424466</v>
      </c>
      <c r="J13" s="52">
        <v>39.14280810572405</v>
      </c>
      <c r="K13" s="52">
        <v>42.950997649068633</v>
      </c>
      <c r="L13" s="52">
        <v>1.9378220556480301</v>
      </c>
      <c r="M13" s="52">
        <v>13.300324500377181</v>
      </c>
      <c r="P13" s="89">
        <f t="shared" si="0"/>
        <v>24.50596078793718</v>
      </c>
      <c r="Q13" s="89">
        <f t="shared" si="1"/>
        <v>17.6890291198842</v>
      </c>
    </row>
    <row r="14" spans="1:17" x14ac:dyDescent="0.25">
      <c r="A14" s="7"/>
      <c r="P14" s="89"/>
      <c r="Q14" s="89"/>
    </row>
    <row r="15" spans="1:17" x14ac:dyDescent="0.25">
      <c r="A15" s="7">
        <v>414</v>
      </c>
      <c r="B15" s="56">
        <v>-0.48310578189376874</v>
      </c>
      <c r="C15" s="56">
        <v>-5.5388553274965471</v>
      </c>
      <c r="D15" s="56">
        <v>-11.352020257166178</v>
      </c>
      <c r="E15" s="56">
        <v>-12.033374706322329</v>
      </c>
      <c r="F15" s="56">
        <v>-11.615188120826952</v>
      </c>
      <c r="G15" s="56">
        <v>-7.0878540937346965</v>
      </c>
      <c r="H15" s="56">
        <v>1.7611144173334192</v>
      </c>
      <c r="I15" s="56">
        <v>-16.763949753435973</v>
      </c>
      <c r="J15" s="56">
        <v>-14.16425713192228</v>
      </c>
      <c r="K15" s="56">
        <v>-14.607090544404574</v>
      </c>
      <c r="L15" s="56">
        <v>-2.7714158045441395</v>
      </c>
      <c r="M15" s="56">
        <v>15.47091626440962</v>
      </c>
      <c r="P15" s="89">
        <f t="shared" si="0"/>
        <v>-8.0183997145734107</v>
      </c>
      <c r="Q15" s="89">
        <f t="shared" si="1"/>
        <v>-5.1791137587606544</v>
      </c>
    </row>
    <row r="16" spans="1:17" x14ac:dyDescent="0.25">
      <c r="A16" s="7">
        <v>415</v>
      </c>
      <c r="B16" s="60">
        <v>14.713308098967174</v>
      </c>
      <c r="C16" s="60">
        <v>1.5664799112846</v>
      </c>
      <c r="D16" s="60">
        <v>5.9066328452406465</v>
      </c>
      <c r="E16" s="60">
        <v>-1.2432798354234693</v>
      </c>
      <c r="F16" s="60">
        <v>7.7172908089484418</v>
      </c>
      <c r="G16" s="60">
        <v>-2.8634947226458878</v>
      </c>
      <c r="H16" s="60">
        <v>-6.9297203275273294</v>
      </c>
      <c r="I16" s="60">
        <v>-7.4395612295383762</v>
      </c>
      <c r="J16" s="60">
        <v>-8.1364518625332565</v>
      </c>
      <c r="K16" s="60">
        <v>-16.193826936007007</v>
      </c>
      <c r="L16" s="60">
        <v>-20.471585214754811</v>
      </c>
      <c r="M16" s="60">
        <v>-17.628203772850878</v>
      </c>
      <c r="P16" s="89">
        <f t="shared" si="0"/>
        <v>4.2994895177285839</v>
      </c>
      <c r="Q16" s="89">
        <f t="shared" si="1"/>
        <v>-12.799891557201944</v>
      </c>
    </row>
    <row r="17" spans="1:17" x14ac:dyDescent="0.25">
      <c r="A17" s="7">
        <v>416</v>
      </c>
      <c r="B17" s="64">
        <v>29.69159102147416</v>
      </c>
      <c r="C17" s="64">
        <v>4.7169229302381348</v>
      </c>
      <c r="D17" s="64">
        <v>-18.846940120415372</v>
      </c>
      <c r="E17" s="64">
        <v>-23.804890086623931</v>
      </c>
      <c r="F17" s="64">
        <v>-26.309243716331249</v>
      </c>
      <c r="G17" s="64">
        <v>-31.945453202803897</v>
      </c>
      <c r="H17" s="64">
        <v>-20.688829138224779</v>
      </c>
      <c r="I17" s="64">
        <v>-30.558173689359748</v>
      </c>
      <c r="J17" s="64">
        <v>-37.186206402475207</v>
      </c>
      <c r="K17" s="64">
        <v>-5.5918114227250069</v>
      </c>
      <c r="L17" s="64">
        <v>60.134752424043633</v>
      </c>
      <c r="M17" s="64">
        <v>120.97897557710262</v>
      </c>
      <c r="P17" s="89">
        <f t="shared" si="0"/>
        <v>-11.083002195743694</v>
      </c>
      <c r="Q17" s="89">
        <f t="shared" si="1"/>
        <v>14.514784558060251</v>
      </c>
    </row>
    <row r="18" spans="1:17" x14ac:dyDescent="0.25">
      <c r="A18" s="7">
        <v>417</v>
      </c>
      <c r="B18" s="68">
        <v>12.346263107105692</v>
      </c>
      <c r="C18" s="68">
        <v>17.597442251618908</v>
      </c>
      <c r="D18" s="68">
        <v>14.846070317238322</v>
      </c>
      <c r="E18" s="68">
        <v>-3.5598388485130132</v>
      </c>
      <c r="F18" s="68">
        <v>-14.127641481709984</v>
      </c>
      <c r="G18" s="68">
        <v>-21.562660875328532</v>
      </c>
      <c r="H18" s="68">
        <v>-1.9440247175300507</v>
      </c>
      <c r="I18" s="68">
        <v>-5.0134187320989536</v>
      </c>
      <c r="J18" s="68">
        <v>-5.9222841162806485</v>
      </c>
      <c r="K18" s="68">
        <v>-3.2821391789389831</v>
      </c>
      <c r="L18" s="68">
        <v>-3.6910910143358775</v>
      </c>
      <c r="M18" s="68">
        <v>-0.76753644106658636</v>
      </c>
      <c r="P18" s="89">
        <f t="shared" si="0"/>
        <v>0.92327241173523211</v>
      </c>
      <c r="Q18" s="89">
        <f t="shared" si="1"/>
        <v>-3.4367490333751829</v>
      </c>
    </row>
    <row r="19" spans="1:17" x14ac:dyDescent="0.25">
      <c r="A19" s="7"/>
      <c r="P19" s="89"/>
      <c r="Q19" s="89"/>
    </row>
    <row r="20" spans="1:17" x14ac:dyDescent="0.25">
      <c r="A20" s="7"/>
      <c r="P20" s="89"/>
      <c r="Q20" s="89"/>
    </row>
    <row r="21" spans="1:17" x14ac:dyDescent="0.25">
      <c r="A21" s="7">
        <v>420</v>
      </c>
      <c r="B21" s="73">
        <v>19.002970664686227</v>
      </c>
      <c r="C21" s="73">
        <v>13.870097999644798</v>
      </c>
      <c r="D21" s="73">
        <v>69.346453769030774</v>
      </c>
      <c r="E21" s="73">
        <v>51.379583138248918</v>
      </c>
      <c r="F21" s="73">
        <v>60.829041476291181</v>
      </c>
      <c r="G21" s="73">
        <v>61.024233520076208</v>
      </c>
      <c r="H21" s="73">
        <v>-11.75119101123596</v>
      </c>
      <c r="I21" s="73">
        <v>-0.3152808988764042</v>
      </c>
      <c r="J21" s="73">
        <v>-2.1869662921348123</v>
      </c>
      <c r="K21" s="73">
        <v>0.7314606741572991</v>
      </c>
      <c r="L21" s="73">
        <v>25.798202247191</v>
      </c>
      <c r="M21" s="73">
        <v>33.068134831460647</v>
      </c>
      <c r="P21" s="89">
        <f t="shared" si="0"/>
        <v>45.908730094663021</v>
      </c>
      <c r="Q21" s="89">
        <f t="shared" si="1"/>
        <v>7.5573932584269619</v>
      </c>
    </row>
    <row r="22" spans="1:17" x14ac:dyDescent="0.25">
      <c r="A22" s="7">
        <v>421</v>
      </c>
      <c r="B22" s="77">
        <v>3.8448315542132279</v>
      </c>
      <c r="C22" s="77">
        <v>5.9453961182317254</v>
      </c>
      <c r="D22" s="77">
        <v>16.429182305591969</v>
      </c>
      <c r="E22" s="77">
        <v>32.970595505649904</v>
      </c>
      <c r="F22" s="77">
        <v>20.076260182467561</v>
      </c>
      <c r="G22" s="77">
        <v>21.15182993183749</v>
      </c>
      <c r="H22" s="77">
        <v>3.4830723393690146</v>
      </c>
      <c r="I22" s="77">
        <v>2.7784181933196667E-2</v>
      </c>
      <c r="J22" s="77">
        <v>2.91379218614221</v>
      </c>
      <c r="K22" s="77">
        <v>7.1133417277032196</v>
      </c>
      <c r="L22" s="77">
        <v>1.3070388564740199</v>
      </c>
      <c r="M22" s="77">
        <v>10.935144625534273</v>
      </c>
      <c r="P22" s="89">
        <f t="shared" si="0"/>
        <v>16.736349266331981</v>
      </c>
      <c r="Q22" s="89">
        <f t="shared" si="1"/>
        <v>4.2966956528593228</v>
      </c>
    </row>
    <row r="23" spans="1:17" x14ac:dyDescent="0.25">
      <c r="A23" s="7">
        <v>422</v>
      </c>
      <c r="B23" s="80">
        <v>2.9996335388975872</v>
      </c>
      <c r="C23" s="80">
        <v>3.3527258886681821</v>
      </c>
      <c r="D23" s="80">
        <v>5.6523086263056239</v>
      </c>
      <c r="E23" s="80">
        <v>23.010611644026323</v>
      </c>
      <c r="F23" s="80">
        <v>-3.0106116440262882</v>
      </c>
      <c r="G23" s="80">
        <v>9.1571237364562776</v>
      </c>
      <c r="H23" s="80">
        <v>-12.605425607411973</v>
      </c>
      <c r="I23" s="80">
        <v>-5.8071901601577647</v>
      </c>
      <c r="J23" s="80">
        <v>7.988987593211391</v>
      </c>
      <c r="K23" s="80">
        <v>3.1022320807671573</v>
      </c>
      <c r="L23" s="80">
        <v>36.224613157115797</v>
      </c>
      <c r="M23" s="80">
        <v>28.959277631761932</v>
      </c>
      <c r="P23" s="89">
        <f t="shared" si="0"/>
        <v>6.8602986317212844</v>
      </c>
      <c r="Q23" s="89">
        <f t="shared" si="1"/>
        <v>9.6437491158810911</v>
      </c>
    </row>
    <row r="24" spans="1:17" x14ac:dyDescent="0.25">
      <c r="A24" s="7">
        <v>423</v>
      </c>
      <c r="B24" s="85">
        <v>17.535335103795365</v>
      </c>
      <c r="C24" s="85">
        <v>47.540691918780794</v>
      </c>
      <c r="D24" s="85">
        <v>-6.3272881455388026</v>
      </c>
      <c r="E24" s="85">
        <v>36.210744294424153</v>
      </c>
      <c r="F24" s="85">
        <v>40.726936829333368</v>
      </c>
      <c r="G24" s="85">
        <v>31.818307435751343</v>
      </c>
      <c r="H24" s="85">
        <v>6.3114306744042699</v>
      </c>
      <c r="I24" s="85">
        <v>17.51177916752204</v>
      </c>
      <c r="J24" s="85">
        <v>20.040357105303997</v>
      </c>
      <c r="K24" s="85">
        <v>45.018200754066982</v>
      </c>
      <c r="L24" s="85">
        <v>94.185172018406007</v>
      </c>
      <c r="M24" s="85">
        <v>40.771391518999373</v>
      </c>
      <c r="P24" s="89">
        <f t="shared" si="0"/>
        <v>27.917454572757702</v>
      </c>
      <c r="Q24" s="89">
        <f t="shared" si="1"/>
        <v>37.306388539783775</v>
      </c>
    </row>
    <row r="25" spans="1:17" x14ac:dyDescent="0.25">
      <c r="A25" s="7">
        <v>424</v>
      </c>
      <c r="B25" s="89">
        <v>6.4741153179461959</v>
      </c>
      <c r="C25" s="89">
        <v>-6.320148382270899</v>
      </c>
      <c r="D25" s="89">
        <v>10.822470442832827</v>
      </c>
      <c r="E25" s="89">
        <v>30.66614766355924</v>
      </c>
      <c r="F25" s="89">
        <v>25.375162113729861</v>
      </c>
      <c r="G25" s="89">
        <v>1.4394712625946533</v>
      </c>
      <c r="H25" s="89">
        <v>-22.71075978235033</v>
      </c>
      <c r="I25" s="89">
        <v>1.9203021912721818</v>
      </c>
      <c r="J25" s="89">
        <v>11.275265584414214</v>
      </c>
      <c r="K25" s="89">
        <v>4.614669724555958E-2</v>
      </c>
      <c r="L25" s="89">
        <v>-3.3869320262361544</v>
      </c>
      <c r="M25" s="89">
        <v>-29.096911276282732</v>
      </c>
      <c r="P25" s="89">
        <f t="shared" si="0"/>
        <v>11.409536403065312</v>
      </c>
      <c r="Q25" s="89">
        <f t="shared" si="1"/>
        <v>-6.9921481019895433</v>
      </c>
    </row>
    <row r="26" spans="1:17" x14ac:dyDescent="0.25">
      <c r="A26" s="7"/>
      <c r="P26" s="89"/>
      <c r="Q26" s="89"/>
    </row>
    <row r="27" spans="1:17" x14ac:dyDescent="0.25">
      <c r="A27" s="7">
        <v>426</v>
      </c>
      <c r="B27" s="10">
        <v>9.1113477694947562</v>
      </c>
      <c r="C27" s="10">
        <v>11.763726687645054</v>
      </c>
      <c r="D27" s="10">
        <v>7.3652902374405675</v>
      </c>
      <c r="E27" s="10">
        <v>4.6320864645443978</v>
      </c>
      <c r="F27" s="10">
        <v>1.7590937989486941</v>
      </c>
      <c r="G27" s="10">
        <v>5.4988979340525734</v>
      </c>
      <c r="H27" s="10">
        <v>3.3121239966018878</v>
      </c>
      <c r="I27" s="10">
        <v>16.98261065552455</v>
      </c>
      <c r="J27" s="10">
        <v>18.510723140137671</v>
      </c>
      <c r="K27" s="10">
        <v>5.6405277484006362</v>
      </c>
      <c r="L27" s="10">
        <v>4.9414865028866553</v>
      </c>
      <c r="M27" s="10">
        <v>0.92199934118137283</v>
      </c>
      <c r="P27" s="89">
        <f t="shared" si="0"/>
        <v>6.6884071486876744</v>
      </c>
      <c r="Q27" s="89">
        <f t="shared" si="1"/>
        <v>8.3849118974554617</v>
      </c>
    </row>
    <row r="28" spans="1:17" x14ac:dyDescent="0.25">
      <c r="A28" s="7"/>
      <c r="P28" s="89"/>
      <c r="Q28" s="89"/>
    </row>
    <row r="29" spans="1:17" x14ac:dyDescent="0.25">
      <c r="A29" s="7">
        <v>428</v>
      </c>
      <c r="B29" s="10">
        <v>-6.498791809741844</v>
      </c>
      <c r="C29" s="10">
        <v>2.5580104748360979</v>
      </c>
      <c r="D29" s="10">
        <v>27.237348687176986</v>
      </c>
      <c r="E29" s="10">
        <v>1.7643046258078592</v>
      </c>
      <c r="F29" s="10">
        <v>4.0338524504873172</v>
      </c>
      <c r="G29" s="10">
        <v>7.1589608407616776</v>
      </c>
      <c r="H29" s="10">
        <v>-14.064446553979248</v>
      </c>
      <c r="I29" s="10">
        <v>-2.674512860855994</v>
      </c>
      <c r="J29" s="10">
        <v>-10.920309798736021</v>
      </c>
      <c r="K29" s="10">
        <v>-8.6781187306764327</v>
      </c>
      <c r="L29" s="10">
        <v>4.732465023301855</v>
      </c>
      <c r="M29" s="10">
        <v>19.235091712955562</v>
      </c>
      <c r="P29" s="89">
        <f t="shared" si="0"/>
        <v>6.0422808782213488</v>
      </c>
      <c r="Q29" s="89">
        <f t="shared" si="1"/>
        <v>-2.0616385346650463</v>
      </c>
    </row>
    <row r="30" spans="1:17" x14ac:dyDescent="0.25">
      <c r="A30" s="7"/>
      <c r="P30" s="89"/>
      <c r="Q30" s="89"/>
    </row>
    <row r="31" spans="1:17" x14ac:dyDescent="0.25">
      <c r="A31" s="7">
        <v>430</v>
      </c>
      <c r="B31" s="90">
        <v>12.430611067351895</v>
      </c>
      <c r="C31" s="90">
        <v>4.9283551589786265</v>
      </c>
      <c r="D31" s="90">
        <v>10.81735861511218</v>
      </c>
      <c r="E31" s="90">
        <v>5.4647405324996976</v>
      </c>
      <c r="F31" s="90">
        <v>14.218484287056866</v>
      </c>
      <c r="G31" s="90">
        <v>25.653745276051776</v>
      </c>
      <c r="H31" s="90">
        <v>24.080291147096986</v>
      </c>
      <c r="I31" s="90">
        <v>52.666591434858681</v>
      </c>
      <c r="J31" s="90">
        <v>71.342605653670361</v>
      </c>
      <c r="K31" s="90">
        <v>87.385318512667183</v>
      </c>
      <c r="L31" s="90">
        <v>96.080375782880992</v>
      </c>
      <c r="M31" s="90">
        <v>180.9704903233087</v>
      </c>
      <c r="P31" s="89">
        <f t="shared" si="0"/>
        <v>12.252215822841841</v>
      </c>
      <c r="Q31" s="89">
        <f t="shared" si="1"/>
        <v>85.42094547574716</v>
      </c>
    </row>
    <row r="32" spans="1:17" x14ac:dyDescent="0.25">
      <c r="A32" s="12">
        <v>431</v>
      </c>
      <c r="B32" s="10">
        <v>0.19640213443533455</v>
      </c>
      <c r="C32" s="10">
        <v>0.31292270660035204</v>
      </c>
      <c r="D32" s="10">
        <v>-4.2724209793834582</v>
      </c>
      <c r="E32" s="10">
        <v>-6.7875896004856742</v>
      </c>
      <c r="F32" s="10">
        <v>-6.304678929374063</v>
      </c>
      <c r="G32" s="10">
        <v>-7.1241572495180367</v>
      </c>
      <c r="H32" s="10">
        <v>6.1779532825842249</v>
      </c>
      <c r="I32" s="10">
        <v>4.9596216214557947</v>
      </c>
      <c r="J32" s="10">
        <v>7.8065887940794818</v>
      </c>
      <c r="K32" s="10">
        <v>7.0761881092425485</v>
      </c>
      <c r="L32" s="10">
        <v>2.0235980326279579</v>
      </c>
      <c r="M32" s="10">
        <v>4.8674969394048322</v>
      </c>
      <c r="P32" s="89">
        <f t="shared" si="0"/>
        <v>-3.9965869862875905</v>
      </c>
      <c r="Q32" s="89">
        <f t="shared" si="1"/>
        <v>5.4852411298991397</v>
      </c>
    </row>
    <row r="33" spans="1:17" x14ac:dyDescent="0.25">
      <c r="A33" s="12">
        <v>432</v>
      </c>
      <c r="B33" s="10">
        <v>9.3801533498114313</v>
      </c>
      <c r="C33" s="10">
        <v>12.786048371935738</v>
      </c>
      <c r="D33" s="10">
        <v>15.121245270115939</v>
      </c>
      <c r="E33" s="10">
        <v>17.859142087251499</v>
      </c>
      <c r="F33" s="10">
        <v>25.548775897389948</v>
      </c>
      <c r="G33" s="10">
        <v>25.626939636228435</v>
      </c>
      <c r="H33" s="10">
        <v>1.9436891171125588</v>
      </c>
      <c r="I33" s="10">
        <v>7.9615825457200238</v>
      </c>
      <c r="J33" s="10">
        <v>13.814661015356785</v>
      </c>
      <c r="K33" s="10">
        <v>18.590134187293131</v>
      </c>
      <c r="L33" s="10">
        <v>20.163481765220091</v>
      </c>
      <c r="M33" s="10">
        <v>23.401621485714681</v>
      </c>
      <c r="P33" s="89">
        <f t="shared" si="0"/>
        <v>17.720384102122164</v>
      </c>
      <c r="Q33" s="89">
        <f t="shared" si="1"/>
        <v>14.31252835273621</v>
      </c>
    </row>
    <row r="34" spans="1:17" x14ac:dyDescent="0.25">
      <c r="A34" s="12">
        <v>433</v>
      </c>
      <c r="B34" s="10">
        <v>4.1813041280431635</v>
      </c>
      <c r="C34" s="10">
        <v>62.951900889968258</v>
      </c>
      <c r="D34" s="10">
        <v>74.105766056823356</v>
      </c>
      <c r="E34" s="10">
        <v>49.96675176725919</v>
      </c>
      <c r="F34" s="10">
        <v>49.196859835975367</v>
      </c>
      <c r="G34" s="10">
        <v>53.493296933029875</v>
      </c>
      <c r="H34" s="10">
        <v>5.780242787093008</v>
      </c>
      <c r="I34" s="10">
        <v>25.952140456557295</v>
      </c>
      <c r="J34" s="10">
        <v>-15.990156287304169</v>
      </c>
      <c r="K34" s="10">
        <v>-8.8949697893518884</v>
      </c>
      <c r="L34" s="10">
        <v>-6.7800407706010768</v>
      </c>
      <c r="M34" s="10">
        <v>9.185506234963551</v>
      </c>
      <c r="P34" s="89">
        <f t="shared" si="0"/>
        <v>48.982646601849865</v>
      </c>
      <c r="Q34" s="89">
        <f t="shared" si="1"/>
        <v>1.5421204385594536</v>
      </c>
    </row>
    <row r="35" spans="1:17" x14ac:dyDescent="0.25">
      <c r="A35" s="12">
        <v>434</v>
      </c>
      <c r="B35" s="90">
        <v>-6.6816363284054967</v>
      </c>
      <c r="C35" s="90">
        <v>44.071216076048941</v>
      </c>
      <c r="D35" s="90">
        <v>209.07013324518709</v>
      </c>
      <c r="E35" s="90">
        <v>96.840983438386928</v>
      </c>
      <c r="F35" s="90">
        <v>37.111463189449815</v>
      </c>
      <c r="G35" s="90">
        <v>0.54341011933935823</v>
      </c>
      <c r="H35" s="90">
        <v>-6.2820623112483611</v>
      </c>
      <c r="I35" s="90">
        <v>-15.829556413820603</v>
      </c>
      <c r="J35" s="90">
        <v>62.04886375470322</v>
      </c>
      <c r="K35" s="90">
        <v>126.80420539801409</v>
      </c>
      <c r="L35" s="90">
        <v>198.70686727731263</v>
      </c>
      <c r="M35" s="90">
        <v>121.39826767304021</v>
      </c>
      <c r="P35" s="89">
        <f t="shared" si="0"/>
        <v>63.492594956667773</v>
      </c>
      <c r="Q35" s="89">
        <f t="shared" si="1"/>
        <v>81.141097563000201</v>
      </c>
    </row>
    <row r="36" spans="1:17" x14ac:dyDescent="0.25">
      <c r="A36" s="12"/>
      <c r="P36" s="89"/>
      <c r="Q36" s="89"/>
    </row>
    <row r="37" spans="1:17" x14ac:dyDescent="0.25">
      <c r="A37" s="12">
        <v>436</v>
      </c>
      <c r="B37" s="10">
        <v>-7.5849285281431715</v>
      </c>
      <c r="C37" s="10">
        <v>22.428403379317714</v>
      </c>
      <c r="D37" s="10">
        <v>54.052685987238434</v>
      </c>
      <c r="E37" s="10">
        <v>93.578583395715214</v>
      </c>
      <c r="F37" s="10">
        <v>11.615014436958605</v>
      </c>
      <c r="G37" s="10">
        <v>9.6421773072398711</v>
      </c>
      <c r="H37" s="10">
        <v>-20.496734968017797</v>
      </c>
      <c r="I37" s="10">
        <v>5.364533699982772</v>
      </c>
      <c r="J37" s="10">
        <v>-1.0675968872306876</v>
      </c>
      <c r="K37" s="10">
        <v>-13.611157020434138</v>
      </c>
      <c r="L37" s="10">
        <v>-12.765360771089092</v>
      </c>
      <c r="M37" s="10">
        <v>-13.257119949925647</v>
      </c>
      <c r="P37" s="89">
        <f t="shared" si="0"/>
        <v>30.621989329721114</v>
      </c>
      <c r="Q37" s="89">
        <f t="shared" si="1"/>
        <v>-9.3055726494524311</v>
      </c>
    </row>
    <row r="38" spans="1:17" x14ac:dyDescent="0.25">
      <c r="A38" s="12"/>
      <c r="P38" s="89"/>
      <c r="Q38" s="89"/>
    </row>
    <row r="39" spans="1:17" x14ac:dyDescent="0.25">
      <c r="A39" s="12">
        <v>438</v>
      </c>
      <c r="B39" s="10">
        <v>4.9138083224656608</v>
      </c>
      <c r="C39" s="10">
        <v>3.9797092205447768</v>
      </c>
      <c r="D39" s="10">
        <v>6.9175441493875267</v>
      </c>
      <c r="E39" s="10">
        <v>11.181426789751544</v>
      </c>
      <c r="F39" s="10">
        <v>7.8257316468960241</v>
      </c>
      <c r="G39" s="10">
        <v>14.751675711999642</v>
      </c>
      <c r="H39" s="10">
        <v>-8.6766652697485824</v>
      </c>
      <c r="I39" s="10">
        <v>1.5092265976903598</v>
      </c>
      <c r="J39" s="10">
        <v>-1.728755512507046</v>
      </c>
      <c r="K39" s="10">
        <v>-3.3573214697058367</v>
      </c>
      <c r="L39" s="10">
        <v>-0.6030800656089037</v>
      </c>
      <c r="M39" s="10">
        <v>2.3039157186588328</v>
      </c>
      <c r="P39" s="89">
        <f t="shared" si="0"/>
        <v>8.2616493068408605</v>
      </c>
      <c r="Q39" s="89">
        <f t="shared" si="1"/>
        <v>-1.7587800002035294</v>
      </c>
    </row>
    <row r="40" spans="1:17" x14ac:dyDescent="0.25">
      <c r="A40" s="12"/>
      <c r="P40" s="89"/>
      <c r="Q40" s="89"/>
    </row>
    <row r="41" spans="1:17" x14ac:dyDescent="0.25">
      <c r="P41" s="89">
        <f>AVERAGE(B83:G83)</f>
        <v>24.017851595667565</v>
      </c>
      <c r="Q41" s="89">
        <f>AVERAGE(H83:M83)</f>
        <v>175.22940098950576</v>
      </c>
    </row>
    <row r="42" spans="1:17" x14ac:dyDescent="0.25">
      <c r="A42" s="12"/>
      <c r="P42" s="89"/>
      <c r="Q42" s="89"/>
    </row>
    <row r="43" spans="1:17" x14ac:dyDescent="0.25">
      <c r="A43" s="12">
        <v>442</v>
      </c>
      <c r="B43" s="10">
        <v>3.5568764177098284</v>
      </c>
      <c r="C43" s="10">
        <v>3.1158111400487409</v>
      </c>
      <c r="D43" s="10">
        <v>1.2297320003360472</v>
      </c>
      <c r="E43" s="10">
        <v>-3.2124254389649698</v>
      </c>
      <c r="F43" s="10">
        <v>6.0089893304208841</v>
      </c>
      <c r="G43" s="10">
        <v>11.929765605309587</v>
      </c>
      <c r="H43" s="10">
        <v>5.7328624006957751</v>
      </c>
      <c r="I43" s="10">
        <v>8.6146731579003166</v>
      </c>
      <c r="J43" s="10">
        <v>8.1988947932245111</v>
      </c>
      <c r="K43" s="10">
        <v>8.7370732172972367</v>
      </c>
      <c r="L43" s="10">
        <v>9.7373808084343523</v>
      </c>
      <c r="M43" s="10">
        <v>10.306954741676469</v>
      </c>
      <c r="P43" s="89">
        <f t="shared" si="0"/>
        <v>3.7714581758100199</v>
      </c>
      <c r="Q43" s="89">
        <f t="shared" si="1"/>
        <v>8.5546398532047778</v>
      </c>
    </row>
    <row r="44" spans="1:17" x14ac:dyDescent="0.25">
      <c r="A44" s="12">
        <v>443</v>
      </c>
      <c r="B44" s="10">
        <v>20.930511695697547</v>
      </c>
      <c r="C44" s="10">
        <v>15.978166126059213</v>
      </c>
      <c r="D44" s="10">
        <v>5.95644656559453</v>
      </c>
      <c r="E44" s="10">
        <v>-6.0111741422916749</v>
      </c>
      <c r="F44" s="10">
        <v>-1.0782618635954142</v>
      </c>
      <c r="G44" s="10">
        <v>24.760013146049786</v>
      </c>
      <c r="H44" s="10">
        <v>-9.6644315618992884</v>
      </c>
      <c r="I44" s="10">
        <v>-7.8948474864741751</v>
      </c>
      <c r="J44" s="10">
        <v>-4.0475325553352448</v>
      </c>
      <c r="K44" s="10">
        <v>0.64479997578216119</v>
      </c>
      <c r="L44" s="10">
        <v>-15.5761070832135</v>
      </c>
      <c r="M44" s="10">
        <v>17.955005272425449</v>
      </c>
      <c r="P44" s="89">
        <f t="shared" si="0"/>
        <v>10.089283587918999</v>
      </c>
      <c r="Q44" s="89">
        <f t="shared" si="1"/>
        <v>-3.0971855731190989</v>
      </c>
    </row>
    <row r="45" spans="1:17" x14ac:dyDescent="0.25">
      <c r="A45" s="12">
        <v>444</v>
      </c>
      <c r="B45" s="10">
        <v>11.329470503266903</v>
      </c>
      <c r="C45" s="10">
        <v>16.236454745324643</v>
      </c>
      <c r="D45" s="10">
        <v>6.5414313115103626</v>
      </c>
      <c r="E45" s="10">
        <v>-0.14043894913048874</v>
      </c>
      <c r="F45" s="10">
        <v>-4.2155364458198852</v>
      </c>
      <c r="G45" s="10">
        <v>6.1975289302413801</v>
      </c>
      <c r="H45" s="10">
        <v>-0.87588785530385072</v>
      </c>
      <c r="I45" s="10">
        <v>-8.0996985496746188</v>
      </c>
      <c r="J45" s="10">
        <v>-7.6197068298552297</v>
      </c>
      <c r="K45" s="10">
        <v>38.310066888333999</v>
      </c>
      <c r="L45" s="10">
        <v>11.640122650175307</v>
      </c>
      <c r="M45" s="10">
        <v>46.509062916434871</v>
      </c>
      <c r="P45" s="89">
        <f t="shared" si="0"/>
        <v>5.99148501589882</v>
      </c>
      <c r="Q45" s="89">
        <f t="shared" si="1"/>
        <v>13.310659870018412</v>
      </c>
    </row>
    <row r="46" spans="1:17" x14ac:dyDescent="0.25">
      <c r="A46" s="12"/>
      <c r="P46" s="89"/>
      <c r="Q46" s="89"/>
    </row>
    <row r="47" spans="1:17" x14ac:dyDescent="0.25">
      <c r="A47" s="12">
        <v>446</v>
      </c>
      <c r="B47" s="10">
        <v>-3.91927750284031</v>
      </c>
      <c r="C47" s="10">
        <v>1.5123914424909974</v>
      </c>
      <c r="D47" s="10">
        <v>8.2457876798058773</v>
      </c>
      <c r="E47" s="10">
        <v>16.087500722112029</v>
      </c>
      <c r="F47" s="10">
        <v>19.278504168993468</v>
      </c>
      <c r="G47" s="10">
        <v>13.520170996129451</v>
      </c>
      <c r="H47" s="10">
        <v>-0.42567162151454907</v>
      </c>
      <c r="I47" s="10">
        <v>-9.8862988833667362</v>
      </c>
      <c r="J47" s="10">
        <v>-4.908808911933523</v>
      </c>
      <c r="K47" s="10">
        <v>24.844429852864053</v>
      </c>
      <c r="L47" s="10">
        <v>29.341152407799452</v>
      </c>
      <c r="M47" s="10">
        <v>18.648794496458382</v>
      </c>
      <c r="P47" s="89">
        <f t="shared" si="0"/>
        <v>9.1208462511152515</v>
      </c>
      <c r="Q47" s="89">
        <f t="shared" si="1"/>
        <v>9.6022662233845129</v>
      </c>
    </row>
    <row r="48" spans="1:17" x14ac:dyDescent="0.25">
      <c r="A48" s="12"/>
      <c r="P48" s="89"/>
      <c r="Q48" s="89"/>
    </row>
    <row r="49" spans="1:17" x14ac:dyDescent="0.25">
      <c r="A49" s="12"/>
      <c r="P49" s="89"/>
      <c r="Q49" s="89"/>
    </row>
    <row r="50" spans="1:17" x14ac:dyDescent="0.25">
      <c r="A50" s="12">
        <v>449</v>
      </c>
      <c r="B50" s="10">
        <v>0.69603399076870731</v>
      </c>
      <c r="C50" s="10">
        <v>12.599455903163012</v>
      </c>
      <c r="D50" s="10">
        <v>45.497176126627508</v>
      </c>
      <c r="E50" s="10">
        <v>49.220697256680289</v>
      </c>
      <c r="F50" s="10">
        <v>11.028839290048936</v>
      </c>
      <c r="G50" s="10">
        <v>6.9503066613203917</v>
      </c>
      <c r="H50" s="10">
        <v>2.7311321042020613</v>
      </c>
      <c r="I50" s="10">
        <v>-2.9698929839628194</v>
      </c>
      <c r="J50" s="10">
        <v>-9.1277309798332258</v>
      </c>
      <c r="K50" s="10">
        <v>-3.4326749136623551</v>
      </c>
      <c r="L50" s="10">
        <v>1.3984565814558405</v>
      </c>
      <c r="M50" s="10">
        <v>-9.8382882306722532</v>
      </c>
      <c r="P50" s="89">
        <f t="shared" si="0"/>
        <v>20.998751538101473</v>
      </c>
      <c r="Q50" s="89">
        <f t="shared" si="1"/>
        <v>-3.5398330704121252</v>
      </c>
    </row>
    <row r="51" spans="1:17" x14ac:dyDescent="0.25">
      <c r="A51" s="12">
        <v>450</v>
      </c>
      <c r="B51" s="10">
        <v>2.2716143302339349</v>
      </c>
      <c r="C51" s="10">
        <v>-3.1067908823939057</v>
      </c>
      <c r="D51" s="10">
        <v>0.53986219661764101</v>
      </c>
      <c r="E51" s="10">
        <v>-9.3669460572089349</v>
      </c>
      <c r="F51" s="10">
        <v>7.0452141453379786</v>
      </c>
      <c r="G51" s="10">
        <v>45.321269172845255</v>
      </c>
      <c r="H51" s="10">
        <v>-6.8866040990397419</v>
      </c>
      <c r="I51" s="10">
        <v>61.127303842340488</v>
      </c>
      <c r="J51" s="10">
        <v>56.125877735070027</v>
      </c>
      <c r="K51" s="10">
        <v>45.271775299822096</v>
      </c>
      <c r="L51" s="10">
        <v>98.833308433047677</v>
      </c>
      <c r="M51" s="10">
        <v>41.811654239160475</v>
      </c>
      <c r="P51" s="89">
        <f t="shared" si="0"/>
        <v>7.1173704842386618</v>
      </c>
      <c r="Q51" s="89">
        <f t="shared" si="1"/>
        <v>49.380552575066837</v>
      </c>
    </row>
    <row r="52" spans="1:17" x14ac:dyDescent="0.25">
      <c r="A52" s="12">
        <v>451</v>
      </c>
      <c r="B52" s="10">
        <v>18.41265334371046</v>
      </c>
      <c r="C52" s="10">
        <v>33.173324342070231</v>
      </c>
      <c r="D52" s="10">
        <v>61.183728517937332</v>
      </c>
      <c r="E52" s="10">
        <v>71.170875405937778</v>
      </c>
      <c r="F52" s="10">
        <v>74.790154566910942</v>
      </c>
      <c r="G52" s="10">
        <v>42.995687742897182</v>
      </c>
      <c r="H52" s="10">
        <v>7.7572322716078803</v>
      </c>
      <c r="I52" s="10">
        <v>-29.317036962581227</v>
      </c>
      <c r="J52" s="10">
        <v>-62.872534958073501</v>
      </c>
      <c r="K52" s="10">
        <v>-65.012351788206459</v>
      </c>
      <c r="L52" s="10">
        <v>-51.38943119918661</v>
      </c>
      <c r="M52" s="10">
        <v>-50.852833952533572</v>
      </c>
      <c r="P52" s="89">
        <f t="shared" si="0"/>
        <v>50.287737319910654</v>
      </c>
      <c r="Q52" s="89">
        <f t="shared" si="1"/>
        <v>-41.947826098162246</v>
      </c>
    </row>
    <row r="53" spans="1:17" x14ac:dyDescent="0.25">
      <c r="A53" s="12">
        <v>452</v>
      </c>
      <c r="B53" s="10">
        <v>5.6683171817202966</v>
      </c>
      <c r="C53" s="10">
        <v>26.090218728598362</v>
      </c>
      <c r="D53" s="10">
        <v>12.878461889668005</v>
      </c>
      <c r="E53" s="10">
        <v>-1.8652638298817925</v>
      </c>
      <c r="F53" s="10">
        <v>2.8095119768402546</v>
      </c>
      <c r="G53" s="10">
        <v>12.774259237934752</v>
      </c>
      <c r="H53" s="10">
        <v>-30.47426216621804</v>
      </c>
      <c r="I53" s="10">
        <v>-22.729329934970568</v>
      </c>
      <c r="J53" s="10">
        <v>0.21120665697977448</v>
      </c>
      <c r="K53" s="10">
        <v>-19.203131575395215</v>
      </c>
      <c r="L53" s="10">
        <v>-29.753539299524377</v>
      </c>
      <c r="M53" s="10">
        <v>-36.252511056589093</v>
      </c>
      <c r="P53" s="89">
        <f t="shared" si="0"/>
        <v>9.7259175308133141</v>
      </c>
      <c r="Q53" s="89">
        <f t="shared" si="1"/>
        <v>-23.033594562619584</v>
      </c>
    </row>
    <row r="54" spans="1:17" x14ac:dyDescent="0.25">
      <c r="A54" s="12">
        <v>453</v>
      </c>
      <c r="B54" s="10">
        <v>-0.22956111191406148</v>
      </c>
      <c r="C54" s="10">
        <v>-1.2309100544394687</v>
      </c>
      <c r="D54" s="10">
        <v>7.4191838897721034</v>
      </c>
      <c r="E54" s="10">
        <v>0.82863612275376841</v>
      </c>
      <c r="F54" s="10">
        <v>9.2773522185286836</v>
      </c>
      <c r="G54" s="10">
        <v>8.2490244254950049</v>
      </c>
      <c r="H54" s="10">
        <v>23.924646084295521</v>
      </c>
      <c r="I54" s="10">
        <v>47.454639364201341</v>
      </c>
      <c r="J54" s="10">
        <v>73.041870074476407</v>
      </c>
      <c r="K54" s="10">
        <v>18.815152979334314</v>
      </c>
      <c r="L54" s="10">
        <v>8.200736433462728</v>
      </c>
      <c r="M54" s="10">
        <v>19.34665133818735</v>
      </c>
      <c r="P54" s="89">
        <f t="shared" si="0"/>
        <v>4.0522875816993382</v>
      </c>
      <c r="Q54" s="89">
        <f t="shared" si="1"/>
        <v>31.797282712326275</v>
      </c>
    </row>
    <row r="55" spans="1:17" x14ac:dyDescent="0.25">
      <c r="A55" s="12"/>
      <c r="P55" s="89"/>
      <c r="Q55" s="89"/>
    </row>
    <row r="56" spans="1:17" x14ac:dyDescent="0.25">
      <c r="A56" s="12">
        <v>455</v>
      </c>
      <c r="B56" s="10">
        <v>0.36651148734833788</v>
      </c>
      <c r="C56" s="10">
        <v>2.2236806976951038</v>
      </c>
      <c r="D56" s="10">
        <v>11.731751134644473</v>
      </c>
      <c r="E56" s="10">
        <v>7.3881207172732761</v>
      </c>
      <c r="F56" s="10">
        <v>3.5646747352496231</v>
      </c>
      <c r="G56" s="10">
        <v>5.5365366645902103</v>
      </c>
      <c r="H56" s="10">
        <v>-12.641406837963803</v>
      </c>
      <c r="I56" s="10">
        <v>-24.549133335172129</v>
      </c>
      <c r="J56" s="10">
        <v>-27.699388074345205</v>
      </c>
      <c r="K56" s="10">
        <v>-39.166788158667231</v>
      </c>
      <c r="L56" s="10">
        <v>-34.31137677361901</v>
      </c>
      <c r="M56" s="10">
        <v>-24.103093514691327</v>
      </c>
      <c r="P56" s="89">
        <f t="shared" si="0"/>
        <v>5.135212572800171</v>
      </c>
      <c r="Q56" s="89">
        <f t="shared" si="1"/>
        <v>-27.078531115743118</v>
      </c>
    </row>
    <row r="57" spans="1:17" x14ac:dyDescent="0.25">
      <c r="A57" s="12">
        <v>456</v>
      </c>
      <c r="B57" s="10">
        <v>-4.5283854624984343</v>
      </c>
      <c r="C57" s="10">
        <v>0.24520515168115176</v>
      </c>
      <c r="D57" s="10">
        <v>-4.2038841287010662</v>
      </c>
      <c r="E57" s="10">
        <v>-7.3555613121639549</v>
      </c>
      <c r="F57" s="10">
        <v>-18.334028740416734</v>
      </c>
      <c r="G57" s="10">
        <v>-11.436513288207665</v>
      </c>
      <c r="H57" s="10">
        <v>-2.929477579603081</v>
      </c>
      <c r="I57" s="10">
        <v>12.430010926111438</v>
      </c>
      <c r="J57" s="10">
        <v>-2.8974038943609477</v>
      </c>
      <c r="K57" s="10">
        <v>22.186323813010418</v>
      </c>
      <c r="L57" s="10">
        <v>15.23022183489017</v>
      </c>
      <c r="M57" s="10">
        <v>-13.447945461776023</v>
      </c>
      <c r="P57" s="89">
        <f t="shared" si="0"/>
        <v>-7.602194630051117</v>
      </c>
      <c r="Q57" s="89">
        <f t="shared" si="1"/>
        <v>5.0952882730453295</v>
      </c>
    </row>
    <row r="58" spans="1:17" x14ac:dyDescent="0.25">
      <c r="A58" s="15">
        <v>457</v>
      </c>
      <c r="P58" s="89"/>
      <c r="Q58" s="89"/>
    </row>
    <row r="59" spans="1:17" x14ac:dyDescent="0.25">
      <c r="A59" s="12">
        <v>458</v>
      </c>
      <c r="B59" s="90">
        <v>5.3717435434758238</v>
      </c>
      <c r="C59" s="90">
        <v>201.9098906056164</v>
      </c>
      <c r="D59" s="90">
        <v>283.72159411300333</v>
      </c>
      <c r="E59" s="90">
        <v>2.7534679147400558</v>
      </c>
      <c r="F59" s="90">
        <v>-4.4695218224878586</v>
      </c>
      <c r="G59" s="90">
        <v>5.1201082666065183</v>
      </c>
      <c r="H59" s="90">
        <v>-25.340763597496753</v>
      </c>
      <c r="I59" s="90">
        <v>-39.262160416658816</v>
      </c>
      <c r="J59" s="90">
        <v>39.604415858112404</v>
      </c>
      <c r="K59" s="90">
        <v>41.674037760647785</v>
      </c>
      <c r="L59" s="90">
        <v>48.375589656044973</v>
      </c>
      <c r="M59" s="90">
        <v>57.344064538302597</v>
      </c>
      <c r="P59" s="89">
        <f t="shared" si="0"/>
        <v>82.401213770159032</v>
      </c>
      <c r="Q59" s="89">
        <f t="shared" si="1"/>
        <v>20.399197299825364</v>
      </c>
    </row>
    <row r="60" spans="1:17" x14ac:dyDescent="0.25">
      <c r="P60" s="89">
        <f>AVERAGE(B84:G84)</f>
        <v>419.17983712649675</v>
      </c>
      <c r="Q60" s="89">
        <f>AVERAGE(H84:M84)</f>
        <v>-33.496969641037261</v>
      </c>
    </row>
    <row r="61" spans="1:17" x14ac:dyDescent="0.25">
      <c r="A61" s="12">
        <v>460</v>
      </c>
      <c r="B61" s="10">
        <v>5.9503317573106873</v>
      </c>
      <c r="C61" s="10">
        <v>8.3430957576177764</v>
      </c>
      <c r="D61" s="10">
        <v>6.2646281568955668</v>
      </c>
      <c r="E61" s="10">
        <v>1.9434448107245612</v>
      </c>
      <c r="F61" s="10">
        <v>-2.6682170965022904</v>
      </c>
      <c r="G61" s="10">
        <v>0.27850772366684728</v>
      </c>
      <c r="H61" s="10">
        <v>-11.326676032707001</v>
      </c>
      <c r="I61" s="10">
        <v>-0.68527072236427033</v>
      </c>
      <c r="J61" s="10">
        <v>-8.1540140894894737</v>
      </c>
      <c r="K61" s="10">
        <v>-32.018516459636729</v>
      </c>
      <c r="L61" s="10">
        <v>-24.950642988777592</v>
      </c>
      <c r="M61" s="10">
        <v>-36.032555412931188</v>
      </c>
      <c r="P61" s="89">
        <f t="shared" si="0"/>
        <v>3.3519651849521916</v>
      </c>
      <c r="Q61" s="89">
        <f t="shared" si="1"/>
        <v>-18.861279284317707</v>
      </c>
    </row>
    <row r="62" spans="1:17" x14ac:dyDescent="0.25">
      <c r="A62" s="12">
        <v>461</v>
      </c>
      <c r="P62" s="89"/>
      <c r="Q62" s="89"/>
    </row>
    <row r="63" spans="1:17" x14ac:dyDescent="0.25">
      <c r="A63" s="13">
        <v>462</v>
      </c>
      <c r="P63" s="89"/>
      <c r="Q63" s="89"/>
    </row>
    <row r="64" spans="1:17" x14ac:dyDescent="0.25">
      <c r="A64" s="12">
        <v>463</v>
      </c>
      <c r="B64" s="10">
        <v>5.0708073387280184</v>
      </c>
      <c r="C64" s="10">
        <v>8.4279796271822303</v>
      </c>
      <c r="D64" s="10">
        <v>13.844659828995546</v>
      </c>
      <c r="E64" s="10">
        <v>4.7741739143815263</v>
      </c>
      <c r="F64" s="10">
        <v>28.59682986919065</v>
      </c>
      <c r="G64" s="10">
        <v>6.2882866555991956</v>
      </c>
      <c r="H64" s="10">
        <v>-9.1734349849413661</v>
      </c>
      <c r="I64" s="10">
        <v>-7.7861026939521194</v>
      </c>
      <c r="J64" s="10">
        <v>-6.4183720061433789</v>
      </c>
      <c r="K64" s="10">
        <v>0.63924287078161379</v>
      </c>
      <c r="L64" s="10">
        <v>0.96682025099277136</v>
      </c>
      <c r="M64" s="10">
        <v>1.9083890249470488</v>
      </c>
      <c r="P64" s="89">
        <f t="shared" si="0"/>
        <v>11.167122872346196</v>
      </c>
      <c r="Q64" s="89">
        <f t="shared" si="1"/>
        <v>-3.3105762563859051</v>
      </c>
    </row>
    <row r="65" spans="1:17" x14ac:dyDescent="0.25">
      <c r="A65" s="12">
        <v>464</v>
      </c>
      <c r="B65" s="10">
        <v>5.0184044608039855</v>
      </c>
      <c r="C65" s="10">
        <v>65.975828901591527</v>
      </c>
      <c r="D65" s="10">
        <v>65.424003453815075</v>
      </c>
      <c r="E65" s="10">
        <v>7.7851009371837501</v>
      </c>
      <c r="F65" s="10">
        <v>6.5145904061316564</v>
      </c>
      <c r="G65" s="10">
        <v>8.5151118424925976</v>
      </c>
      <c r="H65" s="10">
        <v>-4.4707324140928595</v>
      </c>
      <c r="I65" s="10">
        <v>-2.1668960743119783</v>
      </c>
      <c r="J65" s="10">
        <v>-12.711648676277632</v>
      </c>
      <c r="K65" s="10">
        <v>-4.0357634444954211</v>
      </c>
      <c r="L65" s="10">
        <v>-14.203351766438871</v>
      </c>
      <c r="M65" s="10">
        <v>-18.39728574533337</v>
      </c>
      <c r="P65" s="89">
        <f t="shared" si="0"/>
        <v>26.538840000336432</v>
      </c>
      <c r="Q65" s="89">
        <f t="shared" si="1"/>
        <v>-9.3309463534916883</v>
      </c>
    </row>
    <row r="66" spans="1:17" x14ac:dyDescent="0.25">
      <c r="A66" s="12"/>
    </row>
    <row r="67" spans="1:17" x14ac:dyDescent="0.25">
      <c r="A67" s="13">
        <v>466</v>
      </c>
      <c r="O67" s="10" t="s">
        <v>59</v>
      </c>
      <c r="P67" s="10">
        <f>AVERAGE(P2:P65)</f>
        <v>26.752302202577766</v>
      </c>
      <c r="Q67" s="89">
        <f>AVERAGE(Q2:Q65)</f>
        <v>13.889056795744422</v>
      </c>
    </row>
    <row r="68" spans="1:17" x14ac:dyDescent="0.25">
      <c r="A68" s="12"/>
      <c r="O68" s="10" t="s">
        <v>57</v>
      </c>
      <c r="P68" s="10">
        <f>STDEV(P2:P65)</f>
        <v>65.959364453358262</v>
      </c>
      <c r="Q68" s="89">
        <f>STDEV(Q2:Q65)</f>
        <v>40.275578469448952</v>
      </c>
    </row>
    <row r="69" spans="1:17" x14ac:dyDescent="0.25">
      <c r="B69" s="10">
        <f>AVERAGE(B2:B65)</f>
        <v>6.5186959803231082</v>
      </c>
      <c r="C69" s="89">
        <f t="shared" ref="C69:G69" si="2">AVERAGE(C2:C65)</f>
        <v>15.813974879993502</v>
      </c>
      <c r="D69" s="89">
        <f t="shared" si="2"/>
        <v>23.600155543148311</v>
      </c>
      <c r="E69" s="89">
        <f t="shared" si="2"/>
        <v>15.129807546304704</v>
      </c>
      <c r="F69" s="89">
        <f t="shared" si="2"/>
        <v>11.467539902903475</v>
      </c>
      <c r="G69" s="89">
        <f t="shared" si="2"/>
        <v>14.50415578447303</v>
      </c>
      <c r="O69" s="10" t="s">
        <v>58</v>
      </c>
      <c r="P69" s="10">
        <f>2*P68</f>
        <v>131.91872890671652</v>
      </c>
      <c r="Q69" s="89">
        <f>2*Q68</f>
        <v>80.551156938897904</v>
      </c>
    </row>
    <row r="70" spans="1:17" x14ac:dyDescent="0.25">
      <c r="O70" s="10" t="s">
        <v>60</v>
      </c>
      <c r="P70" s="10">
        <f>P67+P69</f>
        <v>158.67103110929429</v>
      </c>
      <c r="Q70" s="89">
        <f>Q67+Q69</f>
        <v>94.440213734642327</v>
      </c>
    </row>
    <row r="72" spans="1:17" x14ac:dyDescent="0.25">
      <c r="A72" s="11"/>
    </row>
    <row r="73" spans="1:17" x14ac:dyDescent="0.25">
      <c r="A73" s="11" t="s">
        <v>1</v>
      </c>
      <c r="B73" s="9">
        <v>929</v>
      </c>
      <c r="C73" s="10" t="s">
        <v>54</v>
      </c>
      <c r="E73" s="11" t="s">
        <v>15</v>
      </c>
      <c r="F73" s="10">
        <v>929</v>
      </c>
      <c r="G73" s="10" t="s">
        <v>54</v>
      </c>
    </row>
    <row r="74" spans="1:17" x14ac:dyDescent="0.25">
      <c r="A74" s="11">
        <v>0.5</v>
      </c>
      <c r="B74" s="10">
        <f>AVERAGE(B2:B67)</f>
        <v>6.5186959803231082</v>
      </c>
      <c r="C74" s="10">
        <f>STDEV(B2:B67)/SQRT(46)</f>
        <v>2.1389465094956512</v>
      </c>
      <c r="E74" s="11">
        <v>0.5</v>
      </c>
      <c r="F74" s="10">
        <f>AVERAGE(H2:H67)</f>
        <v>-3.8176782923451231</v>
      </c>
      <c r="G74" s="10">
        <f>STDEV(H2:H67)/SQRT(46)</f>
        <v>1.9452246600978551</v>
      </c>
    </row>
    <row r="75" spans="1:17" x14ac:dyDescent="0.25">
      <c r="A75" s="11">
        <v>1.5</v>
      </c>
      <c r="B75" s="10">
        <f>AVERAGE(C2:C67)</f>
        <v>15.813974879993502</v>
      </c>
      <c r="C75" s="10">
        <f>STDEV(C2:C67)/SQRT(46)</f>
        <v>4.9440229865546401</v>
      </c>
      <c r="E75" s="11">
        <v>1.5</v>
      </c>
      <c r="F75" s="10">
        <f>AVERAGE(I2:I67)</f>
        <v>2.5888425933440344</v>
      </c>
      <c r="G75" s="10">
        <f>STDEV(I2:I67)/SQRT(46)</f>
        <v>4.1805291191690923</v>
      </c>
    </row>
    <row r="76" spans="1:17" x14ac:dyDescent="0.25">
      <c r="A76" s="11">
        <v>2.5</v>
      </c>
      <c r="B76" s="10">
        <f>AVERAGE(D2:D67)</f>
        <v>23.600155543148311</v>
      </c>
      <c r="C76" s="10">
        <f>STDEV(D2:D67)/SQRT(46)</f>
        <v>8.1214797941512291</v>
      </c>
      <c r="E76" s="11">
        <v>2.5</v>
      </c>
      <c r="F76" s="10">
        <f>AVERAGE(J2:J67)</f>
        <v>6.1803303692698144</v>
      </c>
      <c r="G76" s="10">
        <f>STDEV(J2:J67)/SQRT(46)</f>
        <v>4.0825784023492675</v>
      </c>
    </row>
    <row r="77" spans="1:17" x14ac:dyDescent="0.25">
      <c r="A77" s="11">
        <v>3.5</v>
      </c>
      <c r="B77" s="10">
        <f>AVERAGE(E2:E67)</f>
        <v>15.129807546304704</v>
      </c>
      <c r="C77" s="10">
        <f>STDEV(E2:E67)/SQRT(46)</f>
        <v>3.9762912002722564</v>
      </c>
      <c r="E77" s="11">
        <v>3.5</v>
      </c>
      <c r="F77" s="10">
        <f>AVERAGE(K2:K67)</f>
        <v>10.92902602638037</v>
      </c>
      <c r="G77" s="10">
        <f>STDEV(K2:K67)/SQRT(46)</f>
        <v>5.0149275099117645</v>
      </c>
    </row>
    <row r="78" spans="1:17" x14ac:dyDescent="0.25">
      <c r="A78" s="11">
        <v>4.5</v>
      </c>
      <c r="B78" s="10">
        <f>AVERAGE(F2:F67)</f>
        <v>11.467539902903475</v>
      </c>
      <c r="C78" s="10">
        <f>STDEV(F2:F67)/SQRT(46)</f>
        <v>3.5673122415101548</v>
      </c>
      <c r="E78" s="11">
        <v>4.5</v>
      </c>
      <c r="F78" s="10">
        <f>AVERAGE(L2:L67)</f>
        <v>15.057075958653991</v>
      </c>
      <c r="G78" s="10">
        <f>STDEV(L2:L67)/SQRT(46)</f>
        <v>6.6016150169599266</v>
      </c>
    </row>
    <row r="79" spans="1:17" x14ac:dyDescent="0.25">
      <c r="A79" s="11">
        <v>5.5</v>
      </c>
      <c r="B79" s="10">
        <f>AVERAGE(G2:G67)</f>
        <v>14.50415578447303</v>
      </c>
      <c r="C79" s="10">
        <f>STDEV(G2:G67)/SQRT(46)</f>
        <v>4.0755727921486695</v>
      </c>
      <c r="E79" s="11">
        <v>5.5</v>
      </c>
      <c r="F79" s="10">
        <f>AVERAGE(M2:M67)</f>
        <v>18.109295271020585</v>
      </c>
      <c r="G79" s="10">
        <f>STDEV(M2:M67)/SQRT(46)</f>
        <v>6.5182324899672937</v>
      </c>
    </row>
    <row r="82" spans="1:13" x14ac:dyDescent="0.25">
      <c r="A82" s="8">
        <v>410</v>
      </c>
      <c r="B82" s="90">
        <v>4.4927363315079782</v>
      </c>
      <c r="C82" s="90">
        <v>31.468491189382007</v>
      </c>
      <c r="D82" s="90">
        <v>85.588684228932081</v>
      </c>
      <c r="E82" s="90">
        <v>96.115346479661298</v>
      </c>
      <c r="F82" s="90">
        <v>438.52932827009067</v>
      </c>
      <c r="G82" s="90">
        <v>325.77851468162049</v>
      </c>
      <c r="H82" s="90">
        <v>10.909862462219506</v>
      </c>
      <c r="I82" s="90">
        <v>157.36638100080788</v>
      </c>
      <c r="J82" s="90">
        <v>181.69486828317173</v>
      </c>
      <c r="K82" s="90">
        <v>146.95584612891213</v>
      </c>
      <c r="L82" s="90">
        <v>178.84950931208016</v>
      </c>
      <c r="M82" s="90">
        <v>198.1922675155401</v>
      </c>
    </row>
    <row r="83" spans="1:13" x14ac:dyDescent="0.25">
      <c r="A83" s="12">
        <v>440</v>
      </c>
      <c r="B83" s="90">
        <v>12.43916582102843</v>
      </c>
      <c r="C83" s="90">
        <v>9.5118769026860193</v>
      </c>
      <c r="D83" s="90">
        <v>16.543790254105655</v>
      </c>
      <c r="E83" s="90">
        <v>28.309897073746555</v>
      </c>
      <c r="F83" s="90">
        <v>36.384534139623476</v>
      </c>
      <c r="G83" s="90">
        <v>40.917845382815251</v>
      </c>
      <c r="H83" s="90">
        <v>-19.267885573416883</v>
      </c>
      <c r="I83" s="90">
        <v>86.240306096245703</v>
      </c>
      <c r="J83" s="90">
        <v>142.52837553284371</v>
      </c>
      <c r="K83" s="90">
        <v>231.53818499306661</v>
      </c>
      <c r="L83" s="90">
        <v>293.42535052128807</v>
      </c>
      <c r="M83" s="90">
        <v>316.91207436700728</v>
      </c>
    </row>
    <row r="84" spans="1:13" x14ac:dyDescent="0.25">
      <c r="A84" s="12">
        <v>459</v>
      </c>
      <c r="B84" s="90">
        <v>27.96654845202724</v>
      </c>
      <c r="C84" s="90">
        <v>44.132400396178795</v>
      </c>
      <c r="D84" s="90">
        <v>325.6171656176449</v>
      </c>
      <c r="E84" s="90">
        <v>581.71373952309443</v>
      </c>
      <c r="F84" s="90">
        <v>709.00960627070106</v>
      </c>
      <c r="G84" s="90">
        <v>826.63956249933449</v>
      </c>
      <c r="H84" s="90">
        <v>-9.3543628072053764</v>
      </c>
      <c r="I84" s="90">
        <v>-54.72101844319841</v>
      </c>
      <c r="J84" s="90">
        <v>-44.388265648504728</v>
      </c>
      <c r="K84" s="90">
        <v>-35.533183650168546</v>
      </c>
      <c r="L84" s="90">
        <v>-30.916780818757232</v>
      </c>
      <c r="M84" s="90">
        <v>-26.06820647838931</v>
      </c>
    </row>
  </sheetData>
  <conditionalFormatting sqref="B2:M10 B12:M40 B42:M59 B61:M68 B82:M8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5">
    <cfRule type="cellIs" dxfId="1" priority="2" operator="greaterThan">
      <formula>$P$70</formula>
    </cfRule>
  </conditionalFormatting>
  <conditionalFormatting sqref="Q2:Q65">
    <cfRule type="cellIs" dxfId="0" priority="1" operator="greaterThan">
      <formula>$Q$70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626_H</vt:lpstr>
      <vt:lpstr>727_A</vt:lpstr>
      <vt:lpstr>828_F</vt:lpstr>
      <vt:lpstr>929_S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2015-08-10T04:18:12Z</dcterms:created>
  <dcterms:modified xsi:type="dcterms:W3CDTF">2015-08-17T00:33:19Z</dcterms:modified>
</cp:coreProperties>
</file>