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 l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<sst xmlns="http://schemas.openxmlformats.org/spreadsheetml/2006/main" count="86" uniqueCount="31">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</sst>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8" zoomScale="70" zoomScaleNormal="70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11.6844</v>
      </c>
      <c r="C5">
        <v>7.6208999999999998</v>
      </c>
      <c r="E5">
        <v>828</v>
      </c>
      <c r="F5">
        <v>10.427199999999999</v>
      </c>
      <c r="G5">
        <v>4.1727999999999996</v>
      </c>
      <c r="I5">
        <v>828</v>
      </c>
      <c r="J5">
        <v>14.2295</v>
      </c>
      <c r="K5">
        <v>8.3773999999999997</v>
      </c>
      <c r="M5">
        <v>828</v>
      </c>
      <c r="N5">
        <v>14.2926</v>
      </c>
      <c r="O5">
        <v>5.8705999999999996</v>
      </c>
      <c r="Q5">
        <v>828</v>
      </c>
      <c r="R5">
        <v>13.483599999999999</v>
      </c>
      <c r="S5">
        <v>4.6082000000000001</v>
      </c>
      <c r="U5">
        <v>828</v>
      </c>
      <c r="V5">
        <v>14.5486</v>
      </c>
      <c r="W5">
        <v>11.1378</v>
      </c>
      <c r="Y5">
        <v>828</v>
      </c>
      <c r="Z5">
        <v>13.6898</v>
      </c>
      <c r="AA5">
        <v>4.1215000000000002</v>
      </c>
      <c r="AC5">
        <v>828</v>
      </c>
      <c r="AD5">
        <v>10.3786</v>
      </c>
      <c r="AE5">
        <v>4.5400999999999998</v>
      </c>
    </row>
    <row r="6" spans="1:31" x14ac:dyDescent="0.25">
      <c r="A6">
        <v>0.5</v>
      </c>
      <c r="B6">
        <v>12.2745</v>
      </c>
      <c r="C6">
        <v>6.3354999999999997</v>
      </c>
      <c r="E6">
        <v>0.5</v>
      </c>
      <c r="F6">
        <v>12.506600000000001</v>
      </c>
      <c r="G6">
        <v>4.1338999999999997</v>
      </c>
      <c r="I6">
        <v>0.5</v>
      </c>
      <c r="J6">
        <v>13.999599999999999</v>
      </c>
      <c r="K6">
        <v>6.2873000000000001</v>
      </c>
      <c r="M6">
        <v>0.5</v>
      </c>
      <c r="N6">
        <v>14.1175</v>
      </c>
      <c r="O6">
        <v>4.3</v>
      </c>
      <c r="Q6">
        <v>0.5</v>
      </c>
      <c r="R6">
        <v>12.956799999999999</v>
      </c>
      <c r="S6">
        <v>4.2115</v>
      </c>
      <c r="U6">
        <v>0.5</v>
      </c>
      <c r="V6">
        <v>13.2151</v>
      </c>
      <c r="W6">
        <v>6.7404000000000002</v>
      </c>
      <c r="Y6">
        <v>0.5</v>
      </c>
      <c r="Z6">
        <v>14.164</v>
      </c>
      <c r="AA6">
        <v>4.5835999999999997</v>
      </c>
      <c r="AC6">
        <v>0.5</v>
      </c>
      <c r="AD6">
        <v>12.0479</v>
      </c>
      <c r="AE6">
        <v>4.2907999999999999</v>
      </c>
    </row>
    <row r="7" spans="1:31" x14ac:dyDescent="0.25">
      <c r="A7">
        <v>1.5</v>
      </c>
      <c r="B7">
        <v>11.882099999999999</v>
      </c>
      <c r="C7">
        <v>7.1371000000000002</v>
      </c>
      <c r="E7">
        <v>1.5</v>
      </c>
      <c r="F7">
        <v>12.333500000000001</v>
      </c>
      <c r="G7">
        <v>4.3140999999999998</v>
      </c>
      <c r="I7">
        <v>1.5</v>
      </c>
      <c r="J7">
        <v>12.306699999999999</v>
      </c>
      <c r="K7">
        <v>5.5140000000000002</v>
      </c>
      <c r="M7">
        <v>1.5</v>
      </c>
      <c r="N7">
        <v>13.538600000000001</v>
      </c>
      <c r="O7">
        <v>4.7088999999999999</v>
      </c>
      <c r="Q7">
        <v>1.5</v>
      </c>
      <c r="R7">
        <v>12.4976</v>
      </c>
      <c r="S7">
        <v>3.7930999999999999</v>
      </c>
      <c r="U7">
        <v>1.5</v>
      </c>
      <c r="V7">
        <v>11.2216</v>
      </c>
      <c r="W7">
        <v>4.7365000000000004</v>
      </c>
      <c r="Y7">
        <v>1.5</v>
      </c>
      <c r="Z7">
        <v>12.6823</v>
      </c>
      <c r="AA7">
        <v>4.8585000000000003</v>
      </c>
      <c r="AC7">
        <v>1.5</v>
      </c>
      <c r="AD7">
        <v>12.627800000000001</v>
      </c>
      <c r="AE7">
        <v>4.3349000000000002</v>
      </c>
    </row>
    <row r="8" spans="1:31" x14ac:dyDescent="0.25">
      <c r="A8">
        <v>2.5</v>
      </c>
      <c r="B8">
        <v>12.294700000000001</v>
      </c>
      <c r="C8">
        <v>5.6539999999999999</v>
      </c>
      <c r="E8">
        <v>2.5</v>
      </c>
      <c r="F8">
        <v>13.070499999999999</v>
      </c>
      <c r="G8">
        <v>3.9666000000000001</v>
      </c>
      <c r="I8">
        <v>2.5</v>
      </c>
      <c r="J8">
        <v>9.7728000000000002</v>
      </c>
      <c r="K8">
        <v>4.4257</v>
      </c>
      <c r="M8">
        <v>2.5</v>
      </c>
      <c r="N8">
        <v>10.960900000000001</v>
      </c>
      <c r="O8">
        <v>5.0011000000000001</v>
      </c>
      <c r="Q8">
        <v>2.5</v>
      </c>
      <c r="R8">
        <v>12.197699999999999</v>
      </c>
      <c r="S8">
        <v>3.8115000000000001</v>
      </c>
      <c r="U8">
        <v>2.5</v>
      </c>
      <c r="V8">
        <v>11.012700000000001</v>
      </c>
      <c r="W8">
        <v>4.6973000000000003</v>
      </c>
      <c r="Y8">
        <v>2.5</v>
      </c>
      <c r="Z8">
        <v>14.312900000000001</v>
      </c>
      <c r="AA8">
        <v>4.0330000000000004</v>
      </c>
      <c r="AC8">
        <v>2.5</v>
      </c>
      <c r="AD8">
        <v>10.1433</v>
      </c>
      <c r="AE8">
        <v>4.0819999999999999</v>
      </c>
    </row>
    <row r="9" spans="1:31" x14ac:dyDescent="0.25">
      <c r="A9">
        <v>3.5</v>
      </c>
      <c r="B9">
        <v>12.811500000000001</v>
      </c>
      <c r="C9">
        <v>4.4798</v>
      </c>
      <c r="E9">
        <v>3.5</v>
      </c>
      <c r="F9">
        <v>14.101000000000001</v>
      </c>
      <c r="G9">
        <v>4.3916000000000004</v>
      </c>
      <c r="I9">
        <v>3.5</v>
      </c>
      <c r="J9">
        <v>9.6231000000000009</v>
      </c>
      <c r="K9">
        <v>4.7443</v>
      </c>
      <c r="M9">
        <v>3.5</v>
      </c>
      <c r="N9">
        <v>13.7197</v>
      </c>
      <c r="O9">
        <v>4.0945</v>
      </c>
      <c r="Q9">
        <v>3.5</v>
      </c>
      <c r="R9">
        <v>13.0303</v>
      </c>
      <c r="S9">
        <v>3.8336999999999999</v>
      </c>
      <c r="U9">
        <v>3.5</v>
      </c>
      <c r="V9">
        <v>11.9209</v>
      </c>
      <c r="W9">
        <v>4.8587999999999996</v>
      </c>
      <c r="Y9">
        <v>3.5</v>
      </c>
      <c r="Z9">
        <v>14.687900000000001</v>
      </c>
      <c r="AA9">
        <v>4.0780000000000003</v>
      </c>
      <c r="AC9">
        <v>3.5</v>
      </c>
      <c r="AD9">
        <v>10.5906</v>
      </c>
      <c r="AE9">
        <v>4.0834999999999999</v>
      </c>
    </row>
    <row r="10" spans="1:31" x14ac:dyDescent="0.25">
      <c r="A10">
        <v>4.5</v>
      </c>
      <c r="B10">
        <v>12.9955</v>
      </c>
      <c r="C10">
        <v>4.2363999999999997</v>
      </c>
      <c r="E10">
        <v>4.5</v>
      </c>
      <c r="F10">
        <v>12.847200000000001</v>
      </c>
      <c r="G10">
        <v>4.1947000000000001</v>
      </c>
      <c r="I10">
        <v>4.5</v>
      </c>
      <c r="J10">
        <v>13.0823</v>
      </c>
      <c r="K10">
        <v>4.3205999999999998</v>
      </c>
      <c r="M10">
        <v>4.5</v>
      </c>
      <c r="N10">
        <v>14.558199999999999</v>
      </c>
      <c r="O10">
        <v>4.2366000000000001</v>
      </c>
      <c r="Q10">
        <v>4.5</v>
      </c>
      <c r="R10">
        <v>12.792999999999999</v>
      </c>
      <c r="S10">
        <v>4.1101999999999999</v>
      </c>
      <c r="U10">
        <v>4.5</v>
      </c>
      <c r="V10">
        <v>11.0046</v>
      </c>
      <c r="W10">
        <v>5.3815999999999997</v>
      </c>
      <c r="Y10">
        <v>4.5</v>
      </c>
      <c r="Z10">
        <v>16.122599999999998</v>
      </c>
      <c r="AA10">
        <v>5.9843999999999999</v>
      </c>
      <c r="AC10">
        <v>4.5</v>
      </c>
      <c r="AD10">
        <v>13.2654</v>
      </c>
      <c r="AE10">
        <v>3.9902000000000002</v>
      </c>
    </row>
    <row r="11" spans="1:31" x14ac:dyDescent="0.25">
      <c r="A11">
        <v>5.5</v>
      </c>
      <c r="B11">
        <v>14.8347</v>
      </c>
      <c r="C11">
        <v>6.0418000000000003</v>
      </c>
      <c r="E11">
        <v>5.5</v>
      </c>
      <c r="F11">
        <v>12.5952</v>
      </c>
      <c r="G11">
        <v>4.0946999999999996</v>
      </c>
      <c r="I11">
        <v>5.5</v>
      </c>
      <c r="J11">
        <v>13.198399999999999</v>
      </c>
      <c r="K11">
        <v>4.3842999999999996</v>
      </c>
      <c r="M11">
        <v>5.5</v>
      </c>
      <c r="N11">
        <v>14.079499999999999</v>
      </c>
      <c r="O11">
        <v>4.6961000000000004</v>
      </c>
      <c r="Q11">
        <v>5.5</v>
      </c>
      <c r="R11">
        <v>12.818099999999999</v>
      </c>
      <c r="S11">
        <v>3.8571</v>
      </c>
      <c r="U11">
        <v>5.5</v>
      </c>
      <c r="V11">
        <v>11.5146</v>
      </c>
      <c r="W11">
        <v>4.3128000000000002</v>
      </c>
      <c r="Y11">
        <v>5.5</v>
      </c>
      <c r="Z11">
        <v>119.7137</v>
      </c>
      <c r="AA11">
        <v>35.642899999999997</v>
      </c>
      <c r="AC11">
        <v>5.5</v>
      </c>
      <c r="AD11">
        <v>13.7186</v>
      </c>
      <c r="AE11">
        <v>4.3456000000000001</v>
      </c>
    </row>
    <row r="13" spans="1:31" x14ac:dyDescent="0.25">
      <c r="A13" t="s">
        <v>14</v>
      </c>
      <c r="B13">
        <f>AVERAGE(B6:B11)</f>
        <v>12.848833333333333</v>
      </c>
      <c r="C13">
        <f>AVERAGE(C6:C11)</f>
        <v>5.6474333333333329</v>
      </c>
      <c r="E13" t="s">
        <v>14</v>
      </c>
      <c r="F13">
        <f t="shared" ref="F13:AE13" si="0">AVERAGE(F6:F11)</f>
        <v>12.909000000000001</v>
      </c>
      <c r="G13">
        <f t="shared" si="0"/>
        <v>4.1825999999999999</v>
      </c>
      <c r="I13" t="s">
        <v>14</v>
      </c>
      <c r="J13">
        <f t="shared" si="0"/>
        <v>11.99715</v>
      </c>
      <c r="K13">
        <f t="shared" si="0"/>
        <v>4.9460333333333333</v>
      </c>
      <c r="M13" t="s">
        <v>14</v>
      </c>
      <c r="N13">
        <f t="shared" si="0"/>
        <v>13.495733333333334</v>
      </c>
      <c r="O13">
        <f t="shared" si="0"/>
        <v>4.5062000000000006</v>
      </c>
      <c r="Q13" t="s">
        <v>14</v>
      </c>
      <c r="R13">
        <f t="shared" si="0"/>
        <v>12.715583333333333</v>
      </c>
      <c r="S13">
        <f t="shared" si="0"/>
        <v>3.9361833333333336</v>
      </c>
      <c r="U13" t="s">
        <v>14</v>
      </c>
      <c r="V13">
        <f t="shared" si="0"/>
        <v>11.648249999999999</v>
      </c>
      <c r="W13">
        <f t="shared" si="0"/>
        <v>5.1212333333333326</v>
      </c>
      <c r="Y13" t="s">
        <v>14</v>
      </c>
      <c r="Z13">
        <f t="shared" si="0"/>
        <v>31.947233333333333</v>
      </c>
      <c r="AA13">
        <f t="shared" si="0"/>
        <v>9.8634000000000004</v>
      </c>
      <c r="AC13" t="s">
        <v>14</v>
      </c>
      <c r="AD13">
        <f t="shared" si="0"/>
        <v>12.065600000000002</v>
      </c>
      <c r="AE13">
        <f t="shared" si="0"/>
        <v>4.1878333333333337</v>
      </c>
    </row>
    <row r="14" spans="1:31" x14ac:dyDescent="0.25">
      <c r="A14" t="s">
        <v>15</v>
      </c>
      <c r="B14">
        <f>_xlfn.STDEV.P(B6:B11)</f>
        <v>0.96073471653498377</v>
      </c>
      <c r="C14">
        <f>_xlfn.STDEV.P(C6:C11)</f>
        <v>1.0167344272500864</v>
      </c>
      <c r="E14" t="s">
        <v>15</v>
      </c>
      <c r="F14">
        <f t="shared" ref="F14:AE14" si="1">_xlfn.STDEV.P(F6:F11)</f>
        <v>0.58343264964061337</v>
      </c>
      <c r="G14">
        <f t="shared" si="1"/>
        <v>0.14016285765732195</v>
      </c>
      <c r="I14" t="s">
        <v>15</v>
      </c>
      <c r="J14">
        <f t="shared" si="1"/>
        <v>1.6985300318706851</v>
      </c>
      <c r="K14">
        <f t="shared" si="1"/>
        <v>0.72338748414817522</v>
      </c>
      <c r="M14" t="s">
        <v>15</v>
      </c>
      <c r="N14">
        <f t="shared" si="1"/>
        <v>1.1785295480197153</v>
      </c>
      <c r="O14">
        <f t="shared" si="1"/>
        <v>0.31800807117639851</v>
      </c>
      <c r="Q14" t="s">
        <v>15</v>
      </c>
      <c r="R14">
        <f t="shared" si="1"/>
        <v>0.28561481880711698</v>
      </c>
      <c r="S14">
        <f t="shared" si="1"/>
        <v>0.16271490831785787</v>
      </c>
      <c r="U14" t="s">
        <v>15</v>
      </c>
      <c r="V14">
        <f t="shared" si="1"/>
        <v>0.76892333980703154</v>
      </c>
      <c r="W14">
        <f t="shared" si="1"/>
        <v>0.78947940793637295</v>
      </c>
      <c r="Y14" t="s">
        <v>15</v>
      </c>
      <c r="Z14">
        <f t="shared" si="1"/>
        <v>39.263229266565538</v>
      </c>
      <c r="AA14">
        <f t="shared" si="1"/>
        <v>11.547142435973786</v>
      </c>
      <c r="AC14" t="s">
        <v>15</v>
      </c>
      <c r="AD14">
        <f t="shared" si="1"/>
        <v>1.3139744708326697</v>
      </c>
      <c r="AE14">
        <f t="shared" si="1"/>
        <v>0.14039594802636662</v>
      </c>
    </row>
    <row r="15" spans="1:31" x14ac:dyDescent="0.25">
      <c r="A15" t="s">
        <v>16</v>
      </c>
      <c r="B15">
        <f>B14*2</f>
        <v>1.9214694330699675</v>
      </c>
      <c r="C15">
        <f>C14*2</f>
        <v>2.0334688545001729</v>
      </c>
      <c r="E15" t="s">
        <v>16</v>
      </c>
      <c r="F15">
        <f t="shared" ref="F15:AE15" si="2">F14*2</f>
        <v>1.1668652992812267</v>
      </c>
      <c r="G15">
        <f t="shared" si="2"/>
        <v>0.2803257153146439</v>
      </c>
      <c r="I15" t="s">
        <v>16</v>
      </c>
      <c r="J15">
        <f t="shared" si="2"/>
        <v>3.3970600637413702</v>
      </c>
      <c r="K15">
        <f t="shared" si="2"/>
        <v>1.4467749682963504</v>
      </c>
      <c r="M15" t="s">
        <v>16</v>
      </c>
      <c r="N15">
        <f t="shared" si="2"/>
        <v>2.3570590960394306</v>
      </c>
      <c r="O15">
        <f t="shared" si="2"/>
        <v>0.63601614235279702</v>
      </c>
      <c r="Q15" t="s">
        <v>16</v>
      </c>
      <c r="R15">
        <f t="shared" si="2"/>
        <v>0.57122963761423395</v>
      </c>
      <c r="S15">
        <f t="shared" si="2"/>
        <v>0.32542981663571574</v>
      </c>
      <c r="U15" t="s">
        <v>16</v>
      </c>
      <c r="V15">
        <f t="shared" si="2"/>
        <v>1.5378466796140631</v>
      </c>
      <c r="W15">
        <f t="shared" si="2"/>
        <v>1.5789588158727459</v>
      </c>
      <c r="Y15" t="s">
        <v>16</v>
      </c>
      <c r="Z15">
        <f t="shared" si="2"/>
        <v>78.526458533131077</v>
      </c>
      <c r="AA15">
        <f t="shared" si="2"/>
        <v>23.094284871947572</v>
      </c>
      <c r="AC15" t="s">
        <v>16</v>
      </c>
      <c r="AD15">
        <f t="shared" si="2"/>
        <v>2.6279489416653394</v>
      </c>
      <c r="AE15">
        <f t="shared" si="2"/>
        <v>0.28079189605273325</v>
      </c>
    </row>
    <row r="16" spans="1:31" x14ac:dyDescent="0.25">
      <c r="A16" t="s">
        <v>17</v>
      </c>
      <c r="B16">
        <f>B13+B15</f>
        <v>14.770302766403301</v>
      </c>
      <c r="C16">
        <f>C13+C15</f>
        <v>7.6809021878335058</v>
      </c>
      <c r="E16" t="s">
        <v>17</v>
      </c>
      <c r="F16">
        <f t="shared" ref="F16:AE16" si="3">F13+F15</f>
        <v>14.075865299281228</v>
      </c>
      <c r="G16">
        <f t="shared" si="3"/>
        <v>4.4629257153146433</v>
      </c>
      <c r="I16" t="s">
        <v>17</v>
      </c>
      <c r="J16">
        <f t="shared" si="3"/>
        <v>15.394210063741369</v>
      </c>
      <c r="K16">
        <f t="shared" si="3"/>
        <v>6.3928083016296835</v>
      </c>
      <c r="M16" t="s">
        <v>17</v>
      </c>
      <c r="N16">
        <f t="shared" si="3"/>
        <v>15.852792429372764</v>
      </c>
      <c r="O16">
        <f t="shared" si="3"/>
        <v>5.1422161423527974</v>
      </c>
      <c r="Q16" t="s">
        <v>17</v>
      </c>
      <c r="R16">
        <f t="shared" si="3"/>
        <v>13.286812970947567</v>
      </c>
      <c r="S16">
        <f t="shared" si="3"/>
        <v>4.2616131499690493</v>
      </c>
      <c r="U16" t="s">
        <v>17</v>
      </c>
      <c r="V16">
        <f t="shared" si="3"/>
        <v>13.186096679614062</v>
      </c>
      <c r="W16">
        <f t="shared" si="3"/>
        <v>6.7001921492060781</v>
      </c>
      <c r="Y16" t="s">
        <v>17</v>
      </c>
      <c r="Z16">
        <f t="shared" si="3"/>
        <v>110.47369186646441</v>
      </c>
      <c r="AA16">
        <f t="shared" si="3"/>
        <v>32.957684871947571</v>
      </c>
      <c r="AC16" t="s">
        <v>17</v>
      </c>
      <c r="AD16">
        <f t="shared" si="3"/>
        <v>14.693548941665341</v>
      </c>
      <c r="AE16">
        <f t="shared" si="3"/>
        <v>4.4686252293860669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12.841787500000001</v>
      </c>
      <c r="M27">
        <f>AVERAGE(C5,G5,K5,O5,S5,W5,AA5,AE5)</f>
        <v>6.3061625000000001</v>
      </c>
      <c r="P27">
        <f>L28-L27</f>
        <v>0.31846249999999898</v>
      </c>
      <c r="Q27">
        <f>M28-M27</f>
        <v>-1.1957875000000007</v>
      </c>
      <c r="S27">
        <v>0.5</v>
      </c>
      <c r="T27">
        <f>P27/L27*100</f>
        <v>2.4798923047122448</v>
      </c>
      <c r="U27">
        <f>Q27/M27*100</f>
        <v>-18.962205620296029</v>
      </c>
      <c r="Y27">
        <f>L27</f>
        <v>12.841787500000001</v>
      </c>
      <c r="Z27">
        <f>M27</f>
        <v>6.3061625000000001</v>
      </c>
      <c r="AB27">
        <f>T27</f>
        <v>2.4798923047122448</v>
      </c>
      <c r="AC27">
        <f>T28</f>
        <v>-3.5471113347732883</v>
      </c>
      <c r="AD27">
        <f>T29</f>
        <v>-8.7300930653150903</v>
      </c>
      <c r="AE27">
        <f>T30</f>
        <v>-2.1894342979900627</v>
      </c>
      <c r="AF27">
        <f>T31</f>
        <v>3.8297822635672518</v>
      </c>
      <c r="AG27">
        <f>T32</f>
        <v>106.81778140309517</v>
      </c>
      <c r="AH27">
        <f>U27</f>
        <v>-18.962205620296029</v>
      </c>
      <c r="AI27">
        <f>U28</f>
        <v>-21.90753885584142</v>
      </c>
      <c r="AJ27">
        <f>U29</f>
        <v>-29.292973341552809</v>
      </c>
      <c r="AK27">
        <f>U30</f>
        <v>-31.487255521880385</v>
      </c>
      <c r="AL27">
        <f>U31</f>
        <v>-27.739928998023768</v>
      </c>
      <c r="AM27">
        <f>U32</f>
        <v>33.550515071566892</v>
      </c>
    </row>
    <row r="28" spans="11:39" x14ac:dyDescent="0.25">
      <c r="K28">
        <v>0.5</v>
      </c>
      <c r="L28">
        <f>AVERAGE(B6,F6,J6,N6,R6,V6,Z6,AD6)</f>
        <v>13.16025</v>
      </c>
      <c r="M28">
        <f>AVERAGE(C6,G6,K6,O6,S6,W6,AA6,AE6)</f>
        <v>5.1103749999999994</v>
      </c>
      <c r="P28">
        <f>L29-L27</f>
        <v>-0.45551249999999932</v>
      </c>
      <c r="Q28">
        <f>M29-M27</f>
        <v>-1.3815250000000008</v>
      </c>
      <c r="S28">
        <v>1.5</v>
      </c>
      <c r="T28">
        <f>P28/L27*100</f>
        <v>-3.5471113347732883</v>
      </c>
      <c r="U28">
        <f>Q28/M27*100</f>
        <v>-21.90753885584142</v>
      </c>
    </row>
    <row r="29" spans="11:39" x14ac:dyDescent="0.25">
      <c r="K29">
        <v>1.5</v>
      </c>
      <c r="L29">
        <f>AVERAGE(B7,F7,J7,N7,R7,V7,Z7,AD7)</f>
        <v>12.386275000000001</v>
      </c>
      <c r="M29">
        <f>AVERAGE(C7,G7,K7,O7,S7,W7,AA7,AE7)</f>
        <v>4.9246374999999993</v>
      </c>
      <c r="P29">
        <f>L30-L27</f>
        <v>-1.1211000000000002</v>
      </c>
      <c r="Q29">
        <f>M30-M27</f>
        <v>-1.8472625000000003</v>
      </c>
      <c r="S29">
        <v>2.5</v>
      </c>
      <c r="T29">
        <f>P29/L27*100</f>
        <v>-8.7300930653150903</v>
      </c>
      <c r="U29">
        <f>Q29/M27*100</f>
        <v>-29.292973341552809</v>
      </c>
    </row>
    <row r="30" spans="11:39" x14ac:dyDescent="0.25">
      <c r="K30">
        <v>2.5</v>
      </c>
      <c r="L30">
        <f>AVERAGE(B8,F8,J8,N8,R8,V8,Z8,AD8)</f>
        <v>11.7206875</v>
      </c>
      <c r="M30">
        <f>AVERAGE(C8,G8,K8,O8,S8,W8,AA8,AE8)</f>
        <v>4.4588999999999999</v>
      </c>
      <c r="P30">
        <f>L31-L27</f>
        <v>-0.28116250000000065</v>
      </c>
      <c r="Q30">
        <f>M31-M27</f>
        <v>-1.9856375000000002</v>
      </c>
      <c r="S30">
        <v>3.5</v>
      </c>
      <c r="T30">
        <f>P30/L27*100</f>
        <v>-2.1894342979900627</v>
      </c>
      <c r="U30">
        <f>Q30/M27*100</f>
        <v>-31.487255521880385</v>
      </c>
    </row>
    <row r="31" spans="11:39" x14ac:dyDescent="0.25">
      <c r="K31">
        <v>3.5</v>
      </c>
      <c r="L31">
        <f>AVERAGE(B9,F9,J9,N9,R9,V9,Z9,AD9)</f>
        <v>12.560625</v>
      </c>
      <c r="M31">
        <f>AVERAGE(C9,G9,K9,O9,S9,W9,AA9,AE9)</f>
        <v>4.3205249999999999</v>
      </c>
      <c r="P31">
        <f>L32-L27</f>
        <v>0.49181249999999643</v>
      </c>
      <c r="Q31">
        <f>M32-M27</f>
        <v>-1.7493250000000007</v>
      </c>
      <c r="S31">
        <v>4.5</v>
      </c>
      <c r="T31">
        <f>P31/L27*100</f>
        <v>3.8297822635672518</v>
      </c>
      <c r="U31">
        <f>Q31/M27*100</f>
        <v>-27.739928998023768</v>
      </c>
    </row>
    <row r="32" spans="11:39" x14ac:dyDescent="0.25">
      <c r="K32">
        <v>4.5</v>
      </c>
      <c r="L32">
        <f>AVERAGE(B10,F10,J10,N10,R10,V10,Z10,AD10)</f>
        <v>13.333599999999997</v>
      </c>
      <c r="M32">
        <f>AVERAGE(C10,G10,K10,O10,S10,W10,AA10,AE10)</f>
        <v>4.5568374999999994</v>
      </c>
      <c r="P32">
        <f>L33-L27</f>
        <v>13.7173125</v>
      </c>
      <c r="Q32">
        <f>M33-M27</f>
        <v>2.1157499999999994</v>
      </c>
      <c r="S32">
        <v>5.5</v>
      </c>
      <c r="T32">
        <f>P32/L27*100</f>
        <v>106.81778140309517</v>
      </c>
      <c r="U32">
        <f>Q32/M27*100</f>
        <v>33.550515071566892</v>
      </c>
    </row>
    <row r="33" spans="1:13" x14ac:dyDescent="0.25">
      <c r="K33">
        <v>5.5</v>
      </c>
      <c r="L33">
        <f>AVERAGE(B11,F11,J11,N11,R11,V11,Z11,AD11)</f>
        <v>26.559100000000001</v>
      </c>
      <c r="M33">
        <f>AVERAGE(C11,G11,K11,O11,S11,W11,AA11,AE11)</f>
        <v>8.4219124999999995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11.6844</v>
      </c>
      <c r="C42">
        <f>C5</f>
        <v>7.6208999999999998</v>
      </c>
    </row>
    <row r="43" spans="1:13" x14ac:dyDescent="0.25">
      <c r="A43" s="1">
        <v>2</v>
      </c>
      <c r="B43">
        <f>F5</f>
        <v>10.427199999999999</v>
      </c>
      <c r="C43">
        <f>G5</f>
        <v>4.1727999999999996</v>
      </c>
    </row>
    <row r="44" spans="1:13" x14ac:dyDescent="0.25">
      <c r="A44" s="1">
        <v>3</v>
      </c>
      <c r="B44">
        <f>J5</f>
        <v>14.2295</v>
      </c>
      <c r="C44">
        <f>K5</f>
        <v>8.3773999999999997</v>
      </c>
    </row>
    <row r="45" spans="1:13" x14ac:dyDescent="0.25">
      <c r="A45" s="1">
        <v>4</v>
      </c>
      <c r="B45">
        <f>N5</f>
        <v>14.2926</v>
      </c>
      <c r="C45">
        <f>O5</f>
        <v>5.8705999999999996</v>
      </c>
    </row>
    <row r="46" spans="1:13" x14ac:dyDescent="0.25">
      <c r="A46" s="1">
        <v>5</v>
      </c>
      <c r="B46">
        <f>R5</f>
        <v>13.483599999999999</v>
      </c>
      <c r="C46">
        <f>S5</f>
        <v>4.6082000000000001</v>
      </c>
    </row>
    <row r="47" spans="1:13" x14ac:dyDescent="0.25">
      <c r="A47" s="1">
        <v>6</v>
      </c>
      <c r="B47">
        <f>V5</f>
        <v>14.5486</v>
      </c>
      <c r="C47">
        <f>W5</f>
        <v>11.1378</v>
      </c>
    </row>
    <row r="48" spans="1:13" x14ac:dyDescent="0.25">
      <c r="A48" s="1">
        <v>7</v>
      </c>
      <c r="B48">
        <f>Z5</f>
        <v>13.6898</v>
      </c>
      <c r="C48">
        <f>AA5</f>
        <v>4.1215000000000002</v>
      </c>
    </row>
    <row r="49" spans="1:3" x14ac:dyDescent="0.25">
      <c r="A49" s="1">
        <v>8</v>
      </c>
      <c r="B49">
        <f>AD5</f>
        <v>10.3786</v>
      </c>
      <c r="C49">
        <f>AE5</f>
        <v>4.5400999999999998</v>
      </c>
    </row>
    <row r="51" spans="1:3" x14ac:dyDescent="0.25">
      <c r="A51" t="s">
        <v>28</v>
      </c>
      <c r="B51">
        <f>AVERAGE(B42:B49)</f>
        <v>12.841787500000001</v>
      </c>
      <c r="C51">
        <f>AVERAGE(C42:C49)</f>
        <v>6.3061625000000001</v>
      </c>
    </row>
    <row r="52" spans="1:3" x14ac:dyDescent="0.25">
      <c r="A52" t="s">
        <v>15</v>
      </c>
      <c r="B52">
        <f>_xlfn.STDEV.P(B42:B49)</f>
        <v>1.6321738406474016</v>
      </c>
      <c r="C52">
        <f>_xlfn.STDEV.P(C42:C49)</f>
        <v>2.3685183738666145</v>
      </c>
    </row>
    <row r="53" spans="1:3" x14ac:dyDescent="0.25">
      <c r="A53" t="s">
        <v>29</v>
      </c>
      <c r="B53">
        <f>1.5*B52</f>
        <v>2.4482607609711025</v>
      </c>
      <c r="C53">
        <f>1.5*C52</f>
        <v>3.5527775607999219</v>
      </c>
    </row>
    <row r="54" spans="1:3" x14ac:dyDescent="0.25">
      <c r="A54" t="s">
        <v>16</v>
      </c>
      <c r="B54">
        <f>2*B52</f>
        <v>3.2643476812948031</v>
      </c>
      <c r="C54">
        <f>2*C52</f>
        <v>4.7370367477332289</v>
      </c>
    </row>
    <row r="55" spans="1:3" x14ac:dyDescent="0.25">
      <c r="A55" t="s">
        <v>30</v>
      </c>
      <c r="B55">
        <f>B51+B53</f>
        <v>15.290048260971103</v>
      </c>
      <c r="C55">
        <f>C51+C53</f>
        <v>9.858940060799922</v>
      </c>
    </row>
    <row r="56" spans="1:3" x14ac:dyDescent="0.25">
      <c r="A56" t="s">
        <v>17</v>
      </c>
      <c r="B56">
        <f>B51+B54</f>
        <v>16.106135181294803</v>
      </c>
      <c r="C56">
        <f>C51+C54</f>
        <v>11.043199247733229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2015-05-14T06:16:31Z</dcterms:created>
  <dcterms:modified xsi:type="dcterms:W3CDTF">2015-05-26T06:42:04Z</dcterms:modified>
</cp:coreProperties>
</file>