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<sst xmlns="http://schemas.openxmlformats.org/spreadsheetml/2006/main" count="86" uniqueCount="31">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</sst>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15.678599999999999</v>
      </c>
      <c r="C5">
        <v>7.2209000000000003</v>
      </c>
      <c r="E5">
        <v>828</v>
      </c>
      <c r="F5">
        <v>18.942900000000002</v>
      </c>
      <c r="G5">
        <v>12.5313</v>
      </c>
      <c r="I5">
        <v>828</v>
      </c>
      <c r="J5">
        <v>19.448499999999999</v>
      </c>
      <c r="K5">
        <v>6.0812999999999997</v>
      </c>
      <c r="M5">
        <v>828</v>
      </c>
      <c r="N5">
        <v>16.221399999999999</v>
      </c>
      <c r="O5">
        <v>4.1387</v>
      </c>
      <c r="Q5">
        <v>828</v>
      </c>
      <c r="R5">
        <v>12.545299999999999</v>
      </c>
      <c r="S5">
        <v>17.663599999999999</v>
      </c>
      <c r="U5">
        <v>828</v>
      </c>
      <c r="V5">
        <v>17.902999999999999</v>
      </c>
      <c r="W5">
        <v>4.6478000000000002</v>
      </c>
      <c r="Y5">
        <v>828</v>
      </c>
      <c r="Z5">
        <v>18.904800000000002</v>
      </c>
      <c r="AA5">
        <v>6.7252999999999998</v>
      </c>
      <c r="AC5">
        <v>828</v>
      </c>
      <c r="AD5">
        <v>14.2376</v>
      </c>
      <c r="AE5">
        <v>5.5820999999999996</v>
      </c>
    </row>
    <row r="6" spans="1:31" x14ac:dyDescent="0.25">
      <c r="A6">
        <v>0.5</v>
      </c>
      <c r="B6">
        <v>17.025400000000001</v>
      </c>
      <c r="C6">
        <v>12.072100000000001</v>
      </c>
      <c r="E6">
        <v>0.5</v>
      </c>
      <c r="F6">
        <v>21.242100000000001</v>
      </c>
      <c r="G6">
        <v>6.0557999999999996</v>
      </c>
      <c r="I6">
        <v>0.5</v>
      </c>
      <c r="J6">
        <v>17.041499999999999</v>
      </c>
      <c r="K6">
        <v>4.5627000000000004</v>
      </c>
      <c r="M6">
        <v>0.5</v>
      </c>
      <c r="N6">
        <v>17.8886</v>
      </c>
      <c r="O6">
        <v>3.8399000000000001</v>
      </c>
      <c r="Q6">
        <v>0.5</v>
      </c>
      <c r="R6">
        <v>7.9314999999999998</v>
      </c>
      <c r="S6">
        <v>9.8132999999999999</v>
      </c>
      <c r="U6">
        <v>0.5</v>
      </c>
      <c r="V6">
        <v>19.741199999999999</v>
      </c>
      <c r="W6">
        <v>4.8813000000000004</v>
      </c>
      <c r="Y6">
        <v>0.5</v>
      </c>
      <c r="Z6">
        <v>15.3087</v>
      </c>
      <c r="AA6">
        <v>5.7778999999999998</v>
      </c>
      <c r="AC6">
        <v>0.5</v>
      </c>
      <c r="AD6">
        <v>13.8809</v>
      </c>
      <c r="AE6">
        <v>3.7713000000000001</v>
      </c>
    </row>
    <row r="7" spans="1:31" x14ac:dyDescent="0.25">
      <c r="A7">
        <v>1.5</v>
      </c>
      <c r="B7">
        <v>16.692</v>
      </c>
      <c r="C7">
        <v>10.593</v>
      </c>
      <c r="E7">
        <v>1.5</v>
      </c>
      <c r="F7">
        <v>19.997900000000001</v>
      </c>
      <c r="G7">
        <v>5.9513999999999996</v>
      </c>
      <c r="I7">
        <v>1.5</v>
      </c>
      <c r="J7">
        <v>18.235900000000001</v>
      </c>
      <c r="K7">
        <v>4.7270000000000003</v>
      </c>
      <c r="M7">
        <v>1.5</v>
      </c>
      <c r="N7">
        <v>15.6088</v>
      </c>
      <c r="O7">
        <v>7.6318999999999999</v>
      </c>
      <c r="Q7">
        <v>1.5</v>
      </c>
      <c r="R7">
        <v>10.775700000000001</v>
      </c>
      <c r="S7">
        <v>19.862400000000001</v>
      </c>
      <c r="U7">
        <v>1.5</v>
      </c>
      <c r="V7">
        <v>20.305499999999999</v>
      </c>
      <c r="W7">
        <v>4.4801000000000002</v>
      </c>
      <c r="Y7">
        <v>1.5</v>
      </c>
      <c r="Z7">
        <v>15.705299999999999</v>
      </c>
      <c r="AA7">
        <v>5.4306999999999999</v>
      </c>
      <c r="AC7">
        <v>1.5</v>
      </c>
      <c r="AD7">
        <v>14.4755</v>
      </c>
      <c r="AE7">
        <v>4.8147000000000002</v>
      </c>
    </row>
    <row r="8" spans="1:31" x14ac:dyDescent="0.25">
      <c r="A8">
        <v>2.5</v>
      </c>
      <c r="B8">
        <v>16.648700000000002</v>
      </c>
      <c r="C8">
        <v>5.0195999999999996</v>
      </c>
      <c r="E8">
        <v>2.5</v>
      </c>
      <c r="F8">
        <v>20.634499999999999</v>
      </c>
      <c r="G8">
        <v>9.2103999999999999</v>
      </c>
      <c r="I8">
        <v>2.5</v>
      </c>
      <c r="J8">
        <v>18.270299999999999</v>
      </c>
      <c r="K8">
        <v>5.8377999999999997</v>
      </c>
      <c r="M8">
        <v>2.5</v>
      </c>
      <c r="N8">
        <v>13.8849</v>
      </c>
      <c r="O8">
        <v>32.247999999999998</v>
      </c>
      <c r="Q8">
        <v>2.5</v>
      </c>
      <c r="R8">
        <v>11.979799999999999</v>
      </c>
      <c r="S8">
        <v>9.5198999999999998</v>
      </c>
      <c r="U8">
        <v>2.5</v>
      </c>
      <c r="V8">
        <v>19.223199999999999</v>
      </c>
      <c r="W8">
        <v>4.7051999999999996</v>
      </c>
      <c r="Y8">
        <v>2.5</v>
      </c>
      <c r="Z8">
        <v>13.811</v>
      </c>
      <c r="AA8">
        <v>5.9962</v>
      </c>
      <c r="AC8">
        <v>2.5</v>
      </c>
      <c r="AD8">
        <v>15.4285</v>
      </c>
      <c r="AE8">
        <v>4.2675999999999998</v>
      </c>
    </row>
    <row r="9" spans="1:31" x14ac:dyDescent="0.25">
      <c r="A9">
        <v>3.5</v>
      </c>
      <c r="B9">
        <v>14.047499999999999</v>
      </c>
      <c r="C9">
        <v>9.2277000000000005</v>
      </c>
      <c r="E9">
        <v>3.5</v>
      </c>
      <c r="F9">
        <v>20.000800000000002</v>
      </c>
      <c r="G9">
        <v>5.7968000000000002</v>
      </c>
      <c r="I9">
        <v>3.5</v>
      </c>
      <c r="J9">
        <v>14.7859</v>
      </c>
      <c r="K9">
        <v>4.9668999999999999</v>
      </c>
      <c r="M9">
        <v>3.5</v>
      </c>
      <c r="N9">
        <v>12.294499999999999</v>
      </c>
      <c r="O9">
        <v>16.0322</v>
      </c>
      <c r="Q9">
        <v>3.5</v>
      </c>
      <c r="R9">
        <v>14.2981</v>
      </c>
      <c r="S9">
        <v>8.0855999999999995</v>
      </c>
      <c r="U9">
        <v>3.5</v>
      </c>
      <c r="V9">
        <v>16.9239</v>
      </c>
      <c r="W9">
        <v>4.4652000000000003</v>
      </c>
      <c r="Y9">
        <v>3.5</v>
      </c>
      <c r="Z9">
        <v>11.072699999999999</v>
      </c>
      <c r="AA9">
        <v>11.2834</v>
      </c>
      <c r="AC9">
        <v>3.5</v>
      </c>
      <c r="AD9">
        <v>14.0726</v>
      </c>
      <c r="AE9">
        <v>4.2584</v>
      </c>
    </row>
    <row r="10" spans="1:31" x14ac:dyDescent="0.25">
      <c r="A10">
        <v>4.5</v>
      </c>
      <c r="B10">
        <v>25.383199999999999</v>
      </c>
      <c r="C10">
        <v>9.7749000000000006</v>
      </c>
      <c r="E10">
        <v>4.5</v>
      </c>
      <c r="F10">
        <v>21.842500000000001</v>
      </c>
      <c r="G10">
        <v>6.9349999999999996</v>
      </c>
      <c r="I10">
        <v>4.5</v>
      </c>
      <c r="J10">
        <v>14.2577</v>
      </c>
      <c r="K10">
        <v>6.4294000000000002</v>
      </c>
      <c r="M10">
        <v>4.5</v>
      </c>
      <c r="N10">
        <v>14.830299999999999</v>
      </c>
      <c r="O10">
        <v>12.843999999999999</v>
      </c>
      <c r="Q10">
        <v>4.5</v>
      </c>
      <c r="R10">
        <v>14.971399999999999</v>
      </c>
      <c r="S10">
        <v>9.9669000000000008</v>
      </c>
      <c r="U10">
        <v>4.5</v>
      </c>
      <c r="V10">
        <v>16.974699999999999</v>
      </c>
      <c r="W10">
        <v>4.2967000000000004</v>
      </c>
      <c r="Y10">
        <v>4.5</v>
      </c>
      <c r="Z10">
        <v>11.988300000000001</v>
      </c>
      <c r="AA10">
        <v>21.136600000000001</v>
      </c>
      <c r="AC10">
        <v>4.5</v>
      </c>
      <c r="AD10">
        <v>12.974399999999999</v>
      </c>
      <c r="AE10">
        <v>5.9607000000000001</v>
      </c>
    </row>
    <row r="11" spans="1:31" x14ac:dyDescent="0.25">
      <c r="A11">
        <v>5.5</v>
      </c>
      <c r="B11">
        <v>20.206600000000002</v>
      </c>
      <c r="C11">
        <v>8.5251999999999999</v>
      </c>
      <c r="E11">
        <v>5.5</v>
      </c>
      <c r="F11">
        <v>19.891100000000002</v>
      </c>
      <c r="G11">
        <v>5.0204000000000004</v>
      </c>
      <c r="I11">
        <v>5.5</v>
      </c>
      <c r="J11">
        <v>14.7037</v>
      </c>
      <c r="K11">
        <v>5.3567</v>
      </c>
      <c r="M11">
        <v>5.5</v>
      </c>
      <c r="N11">
        <v>16.770499999999998</v>
      </c>
      <c r="O11">
        <v>13.013999999999999</v>
      </c>
      <c r="Q11">
        <v>5.5</v>
      </c>
      <c r="R11">
        <v>15.7531</v>
      </c>
      <c r="S11">
        <v>6.6782000000000004</v>
      </c>
      <c r="U11">
        <v>5.5</v>
      </c>
      <c r="V11">
        <v>20.089099999999998</v>
      </c>
      <c r="W11">
        <v>4.5031999999999996</v>
      </c>
      <c r="Y11">
        <v>5.5</v>
      </c>
      <c r="Z11">
        <v>11.043100000000001</v>
      </c>
      <c r="AA11">
        <v>7.5506000000000002</v>
      </c>
      <c r="AC11">
        <v>5.5</v>
      </c>
      <c r="AD11">
        <v>15.055</v>
      </c>
      <c r="AE11">
        <v>4.5964999999999998</v>
      </c>
    </row>
    <row r="13" spans="1:31" x14ac:dyDescent="0.25">
      <c r="A13" t="s">
        <v>14</v>
      </c>
      <c r="B13">
        <f>AVERAGE(B6:B11)</f>
        <v>18.3339</v>
      </c>
      <c r="C13">
        <f>AVERAGE(C6:C11)</f>
        <v>9.2020833333333343</v>
      </c>
      <c r="E13" t="s">
        <v>14</v>
      </c>
      <c r="F13">
        <f t="shared" ref="D13:AE13" si="0">AVERAGE(F6:F11)</f>
        <v>20.601483333333334</v>
      </c>
      <c r="G13">
        <f t="shared" si="0"/>
        <v>6.4949666666666666</v>
      </c>
      <c r="I13" t="s">
        <v>14</v>
      </c>
      <c r="J13">
        <f t="shared" si="0"/>
        <v>16.215833333333332</v>
      </c>
      <c r="K13">
        <f t="shared" si="0"/>
        <v>5.3134166666666669</v>
      </c>
      <c r="M13" t="s">
        <v>14</v>
      </c>
      <c r="N13">
        <f t="shared" si="0"/>
        <v>15.212933333333332</v>
      </c>
      <c r="O13">
        <f t="shared" si="0"/>
        <v>14.268333333333331</v>
      </c>
      <c r="Q13" t="s">
        <v>14</v>
      </c>
      <c r="R13">
        <f t="shared" si="0"/>
        <v>12.618266666666665</v>
      </c>
      <c r="S13">
        <f t="shared" si="0"/>
        <v>10.654383333333334</v>
      </c>
      <c r="U13" t="s">
        <v>14</v>
      </c>
      <c r="V13">
        <f t="shared" si="0"/>
        <v>18.876266666666666</v>
      </c>
      <c r="W13">
        <f t="shared" si="0"/>
        <v>4.5552833333333336</v>
      </c>
      <c r="Y13" t="s">
        <v>14</v>
      </c>
      <c r="Z13">
        <f t="shared" si="0"/>
        <v>13.154849999999998</v>
      </c>
      <c r="AA13">
        <f t="shared" si="0"/>
        <v>9.5292333333333339</v>
      </c>
      <c r="AC13" t="s">
        <v>14</v>
      </c>
      <c r="AD13">
        <f t="shared" si="0"/>
        <v>14.314483333333333</v>
      </c>
      <c r="AE13">
        <f t="shared" si="0"/>
        <v>4.611533333333333</v>
      </c>
    </row>
    <row r="14" spans="1:31" x14ac:dyDescent="0.25">
      <c r="A14" t="s">
        <v>15</v>
      </c>
      <c r="B14">
        <f>_xlfn.STDEV.P(B6:B11)</f>
        <v>3.6244716313783827</v>
      </c>
      <c r="C14">
        <f>_xlfn.STDEV.P(C6:C11)</f>
        <v>2.1776041065175771</v>
      </c>
      <c r="E14" t="s">
        <v>15</v>
      </c>
      <c r="F14">
        <f t="shared" ref="D14:AE14" si="1">_xlfn.STDEV.P(F6:F11)</f>
        <v>0.7281689328186296</v>
      </c>
      <c r="G14">
        <f t="shared" si="1"/>
        <v>1.3364956137434785</v>
      </c>
      <c r="I14" t="s">
        <v>15</v>
      </c>
      <c r="J14">
        <f t="shared" si="1"/>
        <v>1.690600030232517</v>
      </c>
      <c r="K14">
        <f t="shared" si="1"/>
        <v>0.65189517924449913</v>
      </c>
      <c r="M14" t="s">
        <v>15</v>
      </c>
      <c r="N14">
        <f t="shared" si="1"/>
        <v>1.8334507707841312</v>
      </c>
      <c r="O14">
        <f t="shared" si="1"/>
        <v>8.9701002019053409</v>
      </c>
      <c r="Q14" t="s">
        <v>15</v>
      </c>
      <c r="R14">
        <f t="shared" si="1"/>
        <v>2.7066193530347458</v>
      </c>
      <c r="S14">
        <f t="shared" si="1"/>
        <v>4.2751873173061767</v>
      </c>
      <c r="U14" t="s">
        <v>15</v>
      </c>
      <c r="V14">
        <f t="shared" si="1"/>
        <v>1.4029633170146996</v>
      </c>
      <c r="W14">
        <f t="shared" si="1"/>
        <v>0.18801924916230131</v>
      </c>
      <c r="Y14" t="s">
        <v>15</v>
      </c>
      <c r="Z14">
        <f t="shared" si="1"/>
        <v>1.9030709145571478</v>
      </c>
      <c r="AA14">
        <f t="shared" si="1"/>
        <v>5.5539153350486794</v>
      </c>
      <c r="AC14" t="s">
        <v>15</v>
      </c>
      <c r="AD14">
        <f t="shared" si="1"/>
        <v>0.80183641601984856</v>
      </c>
      <c r="AE14">
        <f t="shared" si="1"/>
        <v>0.68443878875729791</v>
      </c>
    </row>
    <row r="15" spans="1:31" x14ac:dyDescent="0.25">
      <c r="A15" t="s">
        <v>16</v>
      </c>
      <c r="B15">
        <f>B14*2</f>
        <v>7.2489432627567654</v>
      </c>
      <c r="C15">
        <f>C14*2</f>
        <v>4.3552082130351542</v>
      </c>
      <c r="E15" t="s">
        <v>16</v>
      </c>
      <c r="F15">
        <f t="shared" ref="D15:AE15" si="2">F14*2</f>
        <v>1.4563378656372592</v>
      </c>
      <c r="G15">
        <f t="shared" si="2"/>
        <v>2.6729912274869569</v>
      </c>
      <c r="I15" t="s">
        <v>16</v>
      </c>
      <c r="J15">
        <f t="shared" si="2"/>
        <v>3.3812000604650341</v>
      </c>
      <c r="K15">
        <f t="shared" si="2"/>
        <v>1.3037903584889983</v>
      </c>
      <c r="M15" t="s">
        <v>16</v>
      </c>
      <c r="N15">
        <f t="shared" si="2"/>
        <v>3.6669015415682624</v>
      </c>
      <c r="O15">
        <f t="shared" si="2"/>
        <v>17.940200403810682</v>
      </c>
      <c r="Q15" t="s">
        <v>16</v>
      </c>
      <c r="R15">
        <f t="shared" si="2"/>
        <v>5.4132387060694915</v>
      </c>
      <c r="S15">
        <f t="shared" si="2"/>
        <v>8.5503746346123535</v>
      </c>
      <c r="U15" t="s">
        <v>16</v>
      </c>
      <c r="V15">
        <f t="shared" si="2"/>
        <v>2.8059266340293991</v>
      </c>
      <c r="W15">
        <f t="shared" si="2"/>
        <v>0.37603849832460262</v>
      </c>
      <c r="Y15" t="s">
        <v>16</v>
      </c>
      <c r="Z15">
        <f t="shared" si="2"/>
        <v>3.8061418291142957</v>
      </c>
      <c r="AA15">
        <f t="shared" si="2"/>
        <v>11.107830670097359</v>
      </c>
      <c r="AC15" t="s">
        <v>16</v>
      </c>
      <c r="AD15">
        <f t="shared" si="2"/>
        <v>1.6036728320396971</v>
      </c>
      <c r="AE15">
        <f t="shared" si="2"/>
        <v>1.3688775775145958</v>
      </c>
    </row>
    <row r="16" spans="1:31" x14ac:dyDescent="0.25">
      <c r="A16" t="s">
        <v>17</v>
      </c>
      <c r="B16">
        <f>B13+B15</f>
        <v>25.582843262756764</v>
      </c>
      <c r="C16">
        <f>C13+C15</f>
        <v>13.557291546368489</v>
      </c>
      <c r="E16" t="s">
        <v>17</v>
      </c>
      <c r="F16">
        <f t="shared" ref="D16:AE16" si="3">F13+F15</f>
        <v>22.057821198970593</v>
      </c>
      <c r="G16">
        <f t="shared" si="3"/>
        <v>9.1679578941536235</v>
      </c>
      <c r="I16" t="s">
        <v>17</v>
      </c>
      <c r="J16">
        <f t="shared" si="3"/>
        <v>19.597033393798366</v>
      </c>
      <c r="K16">
        <f t="shared" si="3"/>
        <v>6.6172070251556647</v>
      </c>
      <c r="M16" t="s">
        <v>17</v>
      </c>
      <c r="N16">
        <f t="shared" si="3"/>
        <v>18.879834874901594</v>
      </c>
      <c r="O16">
        <f t="shared" si="3"/>
        <v>32.208533737144009</v>
      </c>
      <c r="Q16" t="s">
        <v>17</v>
      </c>
      <c r="R16">
        <f t="shared" si="3"/>
        <v>18.031505372736156</v>
      </c>
      <c r="S16">
        <f t="shared" si="3"/>
        <v>19.204757967945689</v>
      </c>
      <c r="U16" t="s">
        <v>17</v>
      </c>
      <c r="V16">
        <f t="shared" si="3"/>
        <v>21.682193300696063</v>
      </c>
      <c r="W16">
        <f t="shared" si="3"/>
        <v>4.9313218316579359</v>
      </c>
      <c r="Y16" t="s">
        <v>17</v>
      </c>
      <c r="Z16">
        <f t="shared" si="3"/>
        <v>16.960991829114292</v>
      </c>
      <c r="AA16">
        <f t="shared" si="3"/>
        <v>20.637064003430694</v>
      </c>
      <c r="AC16" t="s">
        <v>17</v>
      </c>
      <c r="AD16">
        <f t="shared" si="3"/>
        <v>15.918156165373031</v>
      </c>
      <c r="AE16">
        <f t="shared" si="3"/>
        <v>5.9804109108479286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16.735262499999997</v>
      </c>
      <c r="M27">
        <f>AVERAGE(C5,G5,K5,O5,S5,W5,AA5,AE5)</f>
        <v>8.073875000000001</v>
      </c>
      <c r="P27">
        <f>L28-L27</f>
        <v>-0.47777499999999762</v>
      </c>
      <c r="Q27">
        <f>M28-M27</f>
        <v>-1.7270874999999997</v>
      </c>
      <c r="S27">
        <v>0.5</v>
      </c>
      <c r="T27">
        <f>P27/L27*100</f>
        <v>-2.8548999455490924</v>
      </c>
      <c r="U27">
        <f>Q27/M27*100</f>
        <v>-21.391060674087715</v>
      </c>
      <c r="Y27">
        <f>L27</f>
        <v>16.735262499999997</v>
      </c>
      <c r="Z27">
        <f>M27</f>
        <v>8.073875000000001</v>
      </c>
      <c r="AB27">
        <f>T27</f>
        <v>-2.8548999455490924</v>
      </c>
      <c r="AC27">
        <f>T28</f>
        <v>-1.5577138392660381</v>
      </c>
      <c r="AD27">
        <f>T29</f>
        <v>-2.9885996709044624</v>
      </c>
      <c r="AE27">
        <f>T30</f>
        <v>-12.239201506400024</v>
      </c>
      <c r="AF27">
        <f>T31</f>
        <v>-0.49267228404692148</v>
      </c>
      <c r="AG27">
        <f>T32</f>
        <v>-0.2762878682064091</v>
      </c>
      <c r="AH27">
        <f>U27</f>
        <v>-21.391060674087715</v>
      </c>
      <c r="AI27">
        <f>U28</f>
        <v>-1.7027140004025356</v>
      </c>
      <c r="AJ27">
        <f>U29</f>
        <v>18.909290768063642</v>
      </c>
      <c r="AK27">
        <f>U30</f>
        <v>-0.73508693161586269</v>
      </c>
      <c r="AL27">
        <f>U31</f>
        <v>19.744546453840304</v>
      </c>
      <c r="AM27">
        <f>U32</f>
        <v>-14.469817776470419</v>
      </c>
    </row>
    <row r="28" spans="11:39" x14ac:dyDescent="0.25">
      <c r="K28">
        <v>0.5</v>
      </c>
      <c r="L28">
        <f>AVERAGE(B6,F6,J6,N6,R6,V6,Z6,AD6)</f>
        <v>16.2574875</v>
      </c>
      <c r="M28">
        <f>AVERAGE(C6,G6,K6,O6,S6,W6,AA6,AE6)</f>
        <v>6.3467875000000014</v>
      </c>
      <c r="P28">
        <f>L29-L27</f>
        <v>-0.26068749999999952</v>
      </c>
      <c r="Q28">
        <f>M29-M27</f>
        <v>-0.13747500000000024</v>
      </c>
      <c r="S28">
        <v>1.5</v>
      </c>
      <c r="T28">
        <f>P28/L27*100</f>
        <v>-1.5577138392660381</v>
      </c>
      <c r="U28">
        <f>Q28/M27*100</f>
        <v>-1.7027140004025356</v>
      </c>
    </row>
    <row r="29" spans="11:39" x14ac:dyDescent="0.25">
      <c r="K29">
        <v>1.5</v>
      </c>
      <c r="L29">
        <f>AVERAGE(B7,F7,J7,N7,R7,V7,Z7,AD7)</f>
        <v>16.474574999999998</v>
      </c>
      <c r="M29">
        <f>AVERAGE(C7,G7,K7,O7,S7,W7,AA7,AE7)</f>
        <v>7.9364000000000008</v>
      </c>
      <c r="P29">
        <f>L30-L27</f>
        <v>-0.50014999999999787</v>
      </c>
      <c r="Q29">
        <f>M30-M27</f>
        <v>1.5267124999999986</v>
      </c>
      <c r="S29">
        <v>2.5</v>
      </c>
      <c r="T29">
        <f>P29/L27*100</f>
        <v>-2.9885996709044624</v>
      </c>
      <c r="U29">
        <f>Q29/M27*100</f>
        <v>18.909290768063642</v>
      </c>
    </row>
    <row r="30" spans="11:39" x14ac:dyDescent="0.25">
      <c r="K30">
        <v>2.5</v>
      </c>
      <c r="L30">
        <f>AVERAGE(B8,F8,J8,N8,R8,V8,Z8,AD8)</f>
        <v>16.2351125</v>
      </c>
      <c r="M30">
        <f>AVERAGE(C8,G8,K8,O8,S8,W8,AA8,AE8)</f>
        <v>9.6005874999999996</v>
      </c>
      <c r="P30">
        <f>L31-L27</f>
        <v>-2.0482624999999981</v>
      </c>
      <c r="Q30">
        <f>M31-M27</f>
        <v>-5.9350000000000236E-2</v>
      </c>
      <c r="S30">
        <v>3.5</v>
      </c>
      <c r="T30">
        <f>P30/L27*100</f>
        <v>-12.239201506400024</v>
      </c>
      <c r="U30">
        <f>Q30/M27*100</f>
        <v>-0.73508693161586269</v>
      </c>
    </row>
    <row r="31" spans="11:39" x14ac:dyDescent="0.25">
      <c r="K31">
        <v>3.5</v>
      </c>
      <c r="L31">
        <f>AVERAGE(B9,F9,J9,N9,R9,V9,Z9,AD9)</f>
        <v>14.686999999999999</v>
      </c>
      <c r="M31">
        <f>AVERAGE(C9,G9,K9,O9,S9,W9,AA9,AE9)</f>
        <v>8.0145250000000008</v>
      </c>
      <c r="P31">
        <f>L32-L27</f>
        <v>-8.2449999999997914E-2</v>
      </c>
      <c r="Q31">
        <f>M32-M27</f>
        <v>1.5941499999999991</v>
      </c>
      <c r="S31">
        <v>4.5</v>
      </c>
      <c r="T31">
        <f>P31/L27*100</f>
        <v>-0.49267228404692148</v>
      </c>
      <c r="U31">
        <f>Q31/M27*100</f>
        <v>19.744546453840304</v>
      </c>
    </row>
    <row r="32" spans="11:39" x14ac:dyDescent="0.25">
      <c r="K32">
        <v>4.5</v>
      </c>
      <c r="L32">
        <f>AVERAGE(B10,F10,J10,N10,R10,V10,Z10,AD10)</f>
        <v>16.6528125</v>
      </c>
      <c r="M32">
        <f>AVERAGE(C10,G10,K10,O10,S10,W10,AA10,AE10)</f>
        <v>9.6680250000000001</v>
      </c>
      <c r="P32">
        <f>L33-L27</f>
        <v>-4.6237499999996601E-2</v>
      </c>
      <c r="Q32">
        <f>M33-M27</f>
        <v>-1.1682750000000013</v>
      </c>
      <c r="S32">
        <v>5.5</v>
      </c>
      <c r="T32">
        <f>P32/L27*100</f>
        <v>-0.2762878682064091</v>
      </c>
      <c r="U32">
        <f>Q32/M27*100</f>
        <v>-14.469817776470419</v>
      </c>
    </row>
    <row r="33" spans="1:13" x14ac:dyDescent="0.25">
      <c r="K33">
        <v>5.5</v>
      </c>
      <c r="L33">
        <f>AVERAGE(B11,F11,J11,N11,R11,V11,Z11,AD11)</f>
        <v>16.689025000000001</v>
      </c>
      <c r="M33">
        <f>AVERAGE(C11,G11,K11,O11,S11,W11,AA11,AE11)</f>
        <v>6.9055999999999997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15.678599999999999</v>
      </c>
      <c r="C42">
        <f>C5</f>
        <v>7.2209000000000003</v>
      </c>
    </row>
    <row r="43" spans="1:13" x14ac:dyDescent="0.25">
      <c r="A43" s="1">
        <v>2</v>
      </c>
      <c r="B43">
        <f>F5</f>
        <v>18.942900000000002</v>
      </c>
      <c r="C43">
        <f>G5</f>
        <v>12.5313</v>
      </c>
    </row>
    <row r="44" spans="1:13" x14ac:dyDescent="0.25">
      <c r="A44" s="1">
        <v>3</v>
      </c>
      <c r="B44">
        <f>J5</f>
        <v>19.448499999999999</v>
      </c>
      <c r="C44">
        <f>K5</f>
        <v>6.0812999999999997</v>
      </c>
    </row>
    <row r="45" spans="1:13" x14ac:dyDescent="0.25">
      <c r="A45" s="1">
        <v>4</v>
      </c>
      <c r="B45">
        <f>N5</f>
        <v>16.221399999999999</v>
      </c>
      <c r="C45">
        <f>O5</f>
        <v>4.1387</v>
      </c>
    </row>
    <row r="46" spans="1:13" x14ac:dyDescent="0.25">
      <c r="A46" s="1">
        <v>5</v>
      </c>
      <c r="B46">
        <f>R5</f>
        <v>12.545299999999999</v>
      </c>
      <c r="C46">
        <f>S5</f>
        <v>17.663599999999999</v>
      </c>
    </row>
    <row r="47" spans="1:13" x14ac:dyDescent="0.25">
      <c r="A47" s="1">
        <v>6</v>
      </c>
      <c r="B47">
        <f>V5</f>
        <v>17.902999999999999</v>
      </c>
      <c r="C47">
        <f>W5</f>
        <v>4.6478000000000002</v>
      </c>
    </row>
    <row r="48" spans="1:13" x14ac:dyDescent="0.25">
      <c r="A48" s="1">
        <v>7</v>
      </c>
      <c r="B48">
        <f>Z5</f>
        <v>18.904800000000002</v>
      </c>
      <c r="C48">
        <f>AA5</f>
        <v>6.7252999999999998</v>
      </c>
    </row>
    <row r="49" spans="1:3" x14ac:dyDescent="0.25">
      <c r="A49" s="1">
        <v>8</v>
      </c>
      <c r="B49">
        <f>AD5</f>
        <v>14.2376</v>
      </c>
      <c r="C49">
        <f>AE5</f>
        <v>5.5820999999999996</v>
      </c>
    </row>
    <row r="51" spans="1:3" x14ac:dyDescent="0.25">
      <c r="A51" t="s">
        <v>28</v>
      </c>
      <c r="B51">
        <f>AVERAGE(B42:B49)</f>
        <v>16.735262499999997</v>
      </c>
      <c r="C51">
        <f>AVERAGE(C42:C49)</f>
        <v>8.073875000000001</v>
      </c>
    </row>
    <row r="52" spans="1:3" x14ac:dyDescent="0.25">
      <c r="A52" t="s">
        <v>15</v>
      </c>
      <c r="B52">
        <f>_xlfn.STDEV.P(B42:B49)</f>
        <v>2.3313225570143246</v>
      </c>
      <c r="C52">
        <f>_xlfn.STDEV.P(C42:C49)</f>
        <v>4.3557515719878914</v>
      </c>
    </row>
    <row r="53" spans="1:3" x14ac:dyDescent="0.25">
      <c r="A53" t="s">
        <v>29</v>
      </c>
      <c r="B53">
        <f>1.5*B52</f>
        <v>3.4969838355214868</v>
      </c>
      <c r="C53">
        <f>1.5*C52</f>
        <v>6.5336273579818371</v>
      </c>
    </row>
    <row r="54" spans="1:3" x14ac:dyDescent="0.25">
      <c r="A54" t="s">
        <v>16</v>
      </c>
      <c r="B54">
        <f>2*B52</f>
        <v>4.6626451140286491</v>
      </c>
      <c r="C54">
        <f>2*C52</f>
        <v>8.7115031439757828</v>
      </c>
    </row>
    <row r="55" spans="1:3" x14ac:dyDescent="0.25">
      <c r="A55" t="s">
        <v>30</v>
      </c>
      <c r="B55">
        <f>B51+B53</f>
        <v>20.232246335521484</v>
      </c>
      <c r="C55">
        <f>C51+C53</f>
        <v>14.607502357981838</v>
      </c>
    </row>
    <row r="56" spans="1:3" x14ac:dyDescent="0.25">
      <c r="A56" t="s">
        <v>17</v>
      </c>
      <c r="B56">
        <f>B51+B54</f>
        <v>21.397907614028647</v>
      </c>
      <c r="C56">
        <f>C51+C54</f>
        <v>16.785378143975784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2015-05-14T06:33:46Z</dcterms:created>
  <dcterms:modified xsi:type="dcterms:W3CDTF">2015-05-26T06:43:19Z</dcterms:modified>
</cp:coreProperties>
</file>