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<sst xmlns="http://schemas.openxmlformats.org/spreadsheetml/2006/main" count="86" uniqueCount="31">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</sst>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36.822099999999999</v>
      </c>
      <c r="C5">
        <v>83.679199999999994</v>
      </c>
      <c r="E5">
        <v>828</v>
      </c>
      <c r="F5">
        <v>8.1956000000000007</v>
      </c>
      <c r="G5">
        <v>6.5370999999999997</v>
      </c>
      <c r="I5">
        <v>828</v>
      </c>
      <c r="J5">
        <v>15.995100000000001</v>
      </c>
      <c r="K5">
        <v>15.7538</v>
      </c>
      <c r="M5">
        <v>828</v>
      </c>
      <c r="N5">
        <v>8.0701999999999998</v>
      </c>
      <c r="O5">
        <v>4.9778000000000002</v>
      </c>
      <c r="Q5">
        <v>828</v>
      </c>
      <c r="R5">
        <v>7.3371000000000004</v>
      </c>
      <c r="S5">
        <v>4.4431000000000003</v>
      </c>
      <c r="U5">
        <v>828</v>
      </c>
      <c r="V5">
        <v>6.3281000000000001</v>
      </c>
      <c r="W5">
        <v>4.0347999999999997</v>
      </c>
      <c r="Y5">
        <v>828</v>
      </c>
      <c r="Z5">
        <v>5.0564999999999998</v>
      </c>
      <c r="AA5">
        <v>3.6728000000000001</v>
      </c>
      <c r="AC5">
        <v>828</v>
      </c>
      <c r="AD5">
        <v>8.2822999999999993</v>
      </c>
      <c r="AE5">
        <v>5.8041999999999998</v>
      </c>
    </row>
    <row r="6" spans="1:31" x14ac:dyDescent="0.25">
      <c r="A6">
        <v>0.5</v>
      </c>
      <c r="B6">
        <v>43.877200000000002</v>
      </c>
      <c r="C6">
        <v>107.9586</v>
      </c>
      <c r="E6">
        <v>0.5</v>
      </c>
      <c r="F6">
        <v>9.6598000000000006</v>
      </c>
      <c r="G6">
        <v>14.1487</v>
      </c>
      <c r="I6">
        <v>0.5</v>
      </c>
      <c r="J6">
        <v>7.4720000000000004</v>
      </c>
      <c r="K6">
        <v>4.8977000000000004</v>
      </c>
      <c r="M6">
        <v>0.5</v>
      </c>
      <c r="N6">
        <v>7.4980000000000002</v>
      </c>
      <c r="O6">
        <v>4.6741999999999999</v>
      </c>
      <c r="Q6">
        <v>0.5</v>
      </c>
      <c r="R6">
        <v>7.694</v>
      </c>
      <c r="S6">
        <v>3.3908</v>
      </c>
      <c r="U6">
        <v>0.5</v>
      </c>
      <c r="V6">
        <v>6.2378</v>
      </c>
      <c r="W6">
        <v>6.7770999999999999</v>
      </c>
      <c r="Y6">
        <v>0.5</v>
      </c>
      <c r="Z6">
        <v>7.3093000000000004</v>
      </c>
      <c r="AA6">
        <v>6.7769000000000004</v>
      </c>
      <c r="AC6">
        <v>0.5</v>
      </c>
      <c r="AD6">
        <v>8.3292999999999999</v>
      </c>
      <c r="AE6">
        <v>4.4374000000000002</v>
      </c>
    </row>
    <row r="7" spans="1:31" x14ac:dyDescent="0.25">
      <c r="A7">
        <v>1.5</v>
      </c>
      <c r="B7">
        <v>99.832599999999999</v>
      </c>
      <c r="C7">
        <v>214.35249999999999</v>
      </c>
      <c r="E7">
        <v>1.5</v>
      </c>
      <c r="F7">
        <v>9.8870000000000005</v>
      </c>
      <c r="G7">
        <v>11.707100000000001</v>
      </c>
      <c r="I7">
        <v>1.5</v>
      </c>
      <c r="J7">
        <v>8.1513000000000009</v>
      </c>
      <c r="K7">
        <v>4.1123000000000003</v>
      </c>
      <c r="M7">
        <v>1.5</v>
      </c>
      <c r="N7">
        <v>8.7819000000000003</v>
      </c>
      <c r="O7">
        <v>7.8714000000000004</v>
      </c>
      <c r="Q7">
        <v>1.5</v>
      </c>
      <c r="R7">
        <v>9.6273999999999997</v>
      </c>
      <c r="S7">
        <v>11.1541</v>
      </c>
      <c r="U7">
        <v>1.5</v>
      </c>
      <c r="V7">
        <v>6.6252000000000004</v>
      </c>
      <c r="W7">
        <v>5.6125999999999996</v>
      </c>
      <c r="Y7">
        <v>1.5</v>
      </c>
      <c r="Z7">
        <v>7.1906999999999996</v>
      </c>
      <c r="AA7">
        <v>5.5824999999999996</v>
      </c>
      <c r="AC7">
        <v>1.5</v>
      </c>
      <c r="AD7">
        <v>6.6090999999999998</v>
      </c>
      <c r="AE7">
        <v>4.8762999999999996</v>
      </c>
    </row>
    <row r="8" spans="1:31" x14ac:dyDescent="0.25">
      <c r="A8">
        <v>2.5</v>
      </c>
      <c r="B8">
        <v>84.220799999999997</v>
      </c>
      <c r="C8">
        <v>162.72229999999999</v>
      </c>
      <c r="E8">
        <v>2.5</v>
      </c>
      <c r="F8">
        <v>10.6226</v>
      </c>
      <c r="G8">
        <v>6.9794999999999998</v>
      </c>
      <c r="I8">
        <v>2.5</v>
      </c>
      <c r="J8">
        <v>9.2650000000000006</v>
      </c>
      <c r="K8">
        <v>6.8231000000000002</v>
      </c>
      <c r="M8">
        <v>2.5</v>
      </c>
      <c r="N8">
        <v>9.0917999999999992</v>
      </c>
      <c r="O8">
        <v>6.1782000000000004</v>
      </c>
      <c r="Q8">
        <v>2.5</v>
      </c>
      <c r="R8">
        <v>15.8093</v>
      </c>
      <c r="S8">
        <v>11.187900000000001</v>
      </c>
      <c r="U8">
        <v>2.5</v>
      </c>
      <c r="V8">
        <v>14.0632</v>
      </c>
      <c r="W8">
        <v>4.6254999999999997</v>
      </c>
      <c r="Y8">
        <v>2.5</v>
      </c>
      <c r="Z8">
        <v>9.8684999999999992</v>
      </c>
      <c r="AA8">
        <v>5.3226000000000004</v>
      </c>
      <c r="AC8">
        <v>2.5</v>
      </c>
      <c r="AD8">
        <v>10.730700000000001</v>
      </c>
      <c r="AE8">
        <v>4.1101000000000001</v>
      </c>
    </row>
    <row r="9" spans="1:31" x14ac:dyDescent="0.25">
      <c r="A9">
        <v>3.5</v>
      </c>
      <c r="B9">
        <v>55.034199999999998</v>
      </c>
      <c r="C9">
        <v>88.290800000000004</v>
      </c>
      <c r="E9">
        <v>3.5</v>
      </c>
      <c r="F9">
        <v>11.4147</v>
      </c>
      <c r="G9">
        <v>7.9020000000000001</v>
      </c>
      <c r="I9">
        <v>3.5</v>
      </c>
      <c r="J9">
        <v>7.0591999999999997</v>
      </c>
      <c r="K9">
        <v>4.0738000000000003</v>
      </c>
      <c r="M9">
        <v>3.5</v>
      </c>
      <c r="N9">
        <v>10.747299999999999</v>
      </c>
      <c r="O9">
        <v>6.3522999999999996</v>
      </c>
      <c r="Q9">
        <v>3.5</v>
      </c>
      <c r="R9">
        <v>15.805400000000001</v>
      </c>
      <c r="S9">
        <v>14.228999999999999</v>
      </c>
      <c r="U9">
        <v>3.5</v>
      </c>
      <c r="V9">
        <v>11.3706</v>
      </c>
      <c r="W9">
        <v>10.8407</v>
      </c>
      <c r="Y9">
        <v>3.5</v>
      </c>
      <c r="Z9">
        <v>5.7737999999999996</v>
      </c>
      <c r="AA9">
        <v>4.1454000000000004</v>
      </c>
      <c r="AC9">
        <v>3.5</v>
      </c>
      <c r="AD9">
        <v>9.2029999999999994</v>
      </c>
      <c r="AE9">
        <v>4.9414999999999996</v>
      </c>
    </row>
    <row r="10" spans="1:31" x14ac:dyDescent="0.25">
      <c r="A10">
        <v>4.5</v>
      </c>
      <c r="B10">
        <v>96.242000000000004</v>
      </c>
      <c r="C10">
        <v>160.03729999999999</v>
      </c>
      <c r="E10">
        <v>4.5</v>
      </c>
      <c r="F10">
        <v>21.064699999999998</v>
      </c>
      <c r="G10">
        <v>10.3826</v>
      </c>
      <c r="I10">
        <v>4.5</v>
      </c>
      <c r="J10">
        <v>8.6326000000000001</v>
      </c>
      <c r="K10">
        <v>6.2294999999999998</v>
      </c>
      <c r="M10">
        <v>4.5</v>
      </c>
      <c r="N10">
        <v>7.9378000000000002</v>
      </c>
      <c r="O10">
        <v>6.3757000000000001</v>
      </c>
      <c r="Q10">
        <v>4.5</v>
      </c>
      <c r="R10">
        <v>7.2478999999999996</v>
      </c>
      <c r="S10">
        <v>7.3742999999999999</v>
      </c>
      <c r="U10">
        <v>4.5</v>
      </c>
      <c r="V10">
        <v>7.7446999999999999</v>
      </c>
      <c r="W10">
        <v>8.6874000000000002</v>
      </c>
      <c r="Y10">
        <v>4.5</v>
      </c>
      <c r="Z10">
        <v>7.2706999999999997</v>
      </c>
      <c r="AA10">
        <v>7.4917999999999996</v>
      </c>
      <c r="AC10">
        <v>4.5</v>
      </c>
      <c r="AD10">
        <v>7.1844999999999999</v>
      </c>
      <c r="AE10">
        <v>4.3128000000000002</v>
      </c>
    </row>
    <row r="11" spans="1:31" x14ac:dyDescent="0.25">
      <c r="A11">
        <v>5.5</v>
      </c>
      <c r="B11">
        <v>102.92610000000001</v>
      </c>
      <c r="C11">
        <v>113.1495</v>
      </c>
      <c r="E11">
        <v>5.5</v>
      </c>
      <c r="F11">
        <v>21.513500000000001</v>
      </c>
      <c r="G11">
        <v>6.8625999999999996</v>
      </c>
      <c r="I11">
        <v>5.5</v>
      </c>
      <c r="J11">
        <v>11.6928</v>
      </c>
      <c r="K11">
        <v>9.8917000000000002</v>
      </c>
      <c r="M11">
        <v>5.5</v>
      </c>
      <c r="N11">
        <v>7.2801999999999998</v>
      </c>
      <c r="O11">
        <v>4.9298999999999999</v>
      </c>
      <c r="Q11">
        <v>5.5</v>
      </c>
      <c r="R11">
        <v>7.1835000000000004</v>
      </c>
      <c r="S11">
        <v>5.0715000000000003</v>
      </c>
      <c r="U11">
        <v>5.5</v>
      </c>
      <c r="V11">
        <v>13.418200000000001</v>
      </c>
      <c r="W11">
        <v>4.0125000000000002</v>
      </c>
      <c r="Y11">
        <v>5.5</v>
      </c>
      <c r="Z11">
        <v>6.0021000000000004</v>
      </c>
      <c r="AA11">
        <v>4.8893000000000004</v>
      </c>
      <c r="AC11">
        <v>5.5</v>
      </c>
      <c r="AD11">
        <v>7.9466000000000001</v>
      </c>
      <c r="AE11">
        <v>4.5156999999999998</v>
      </c>
    </row>
    <row r="13" spans="1:31" x14ac:dyDescent="0.25">
      <c r="A13" t="s">
        <v>14</v>
      </c>
      <c r="B13">
        <f>AVERAGE(B6:B11)</f>
        <v>80.355483333333339</v>
      </c>
      <c r="C13">
        <f>AVERAGE(C6:C11)</f>
        <v>141.08516666666665</v>
      </c>
      <c r="E13" t="s">
        <v>14</v>
      </c>
      <c r="F13">
        <f t="shared" ref="D13:AE13" si="0">AVERAGE(F6:F11)</f>
        <v>14.027050000000003</v>
      </c>
      <c r="G13">
        <f t="shared" si="0"/>
        <v>9.6637500000000003</v>
      </c>
      <c r="I13" t="s">
        <v>14</v>
      </c>
      <c r="J13">
        <f t="shared" si="0"/>
        <v>8.7121499999999994</v>
      </c>
      <c r="K13">
        <f t="shared" si="0"/>
        <v>6.0046833333333334</v>
      </c>
      <c r="M13" t="s">
        <v>14</v>
      </c>
      <c r="N13">
        <f t="shared" si="0"/>
        <v>8.5561666666666678</v>
      </c>
      <c r="O13">
        <f t="shared" si="0"/>
        <v>6.0636166666666655</v>
      </c>
      <c r="Q13" t="s">
        <v>14</v>
      </c>
      <c r="R13">
        <f t="shared" si="0"/>
        <v>10.561250000000001</v>
      </c>
      <c r="S13">
        <f t="shared" si="0"/>
        <v>8.7345999999999986</v>
      </c>
      <c r="U13" t="s">
        <v>14</v>
      </c>
      <c r="V13">
        <f t="shared" si="0"/>
        <v>9.9099500000000003</v>
      </c>
      <c r="W13">
        <f t="shared" si="0"/>
        <v>6.7593000000000005</v>
      </c>
      <c r="Y13" t="s">
        <v>14</v>
      </c>
      <c r="Z13">
        <f t="shared" si="0"/>
        <v>7.2358499999999992</v>
      </c>
      <c r="AA13">
        <f t="shared" si="0"/>
        <v>5.7014166666666668</v>
      </c>
      <c r="AC13" t="s">
        <v>14</v>
      </c>
      <c r="AD13">
        <f t="shared" si="0"/>
        <v>8.3338666666666672</v>
      </c>
      <c r="AE13">
        <f t="shared" si="0"/>
        <v>4.5322999999999993</v>
      </c>
    </row>
    <row r="14" spans="1:31" x14ac:dyDescent="0.25">
      <c r="A14" t="s">
        <v>15</v>
      </c>
      <c r="B14">
        <f>_xlfn.STDEV.P(B6:B11)</f>
        <v>22.832525921326678</v>
      </c>
      <c r="C14">
        <f>_xlfn.STDEV.P(C6:C11)</f>
        <v>42.545009643735597</v>
      </c>
      <c r="E14" t="s">
        <v>15</v>
      </c>
      <c r="F14">
        <f t="shared" ref="D14:AE14" si="1">_xlfn.STDEV.P(F6:F11)</f>
        <v>5.1672524939113673</v>
      </c>
      <c r="G14">
        <f t="shared" si="1"/>
        <v>2.6758862549007336</v>
      </c>
      <c r="I14" t="s">
        <v>15</v>
      </c>
      <c r="J14">
        <f t="shared" si="1"/>
        <v>1.5155314906549038</v>
      </c>
      <c r="K14">
        <f t="shared" si="1"/>
        <v>2.0151130724409034</v>
      </c>
      <c r="M14" t="s">
        <v>15</v>
      </c>
      <c r="N14">
        <f t="shared" si="1"/>
        <v>1.1739611615760044</v>
      </c>
      <c r="O14">
        <f t="shared" si="1"/>
        <v>1.0549673097884293</v>
      </c>
      <c r="Q14" t="s">
        <v>15</v>
      </c>
      <c r="R14">
        <f t="shared" si="1"/>
        <v>3.7974513315950884</v>
      </c>
      <c r="S14">
        <f t="shared" si="1"/>
        <v>3.7834289703037056</v>
      </c>
      <c r="U14" t="s">
        <v>15</v>
      </c>
      <c r="V14">
        <f t="shared" si="1"/>
        <v>3.1794490559162361</v>
      </c>
      <c r="W14">
        <f t="shared" si="1"/>
        <v>2.3730657379572651</v>
      </c>
      <c r="Y14" t="s">
        <v>15</v>
      </c>
      <c r="Z14">
        <f t="shared" si="1"/>
        <v>1.3291114346936244</v>
      </c>
      <c r="AA14">
        <f t="shared" si="1"/>
        <v>1.1254999976553646</v>
      </c>
      <c r="AC14" t="s">
        <v>15</v>
      </c>
      <c r="AD14">
        <f t="shared" si="1"/>
        <v>1.3506827220171083</v>
      </c>
      <c r="AE14">
        <f t="shared" si="1"/>
        <v>0.294814998487752</v>
      </c>
    </row>
    <row r="15" spans="1:31" x14ac:dyDescent="0.25">
      <c r="A15" t="s">
        <v>16</v>
      </c>
      <c r="B15">
        <f>B14*2</f>
        <v>45.665051842653355</v>
      </c>
      <c r="C15">
        <f>C14*2</f>
        <v>85.090019287471193</v>
      </c>
      <c r="E15" t="s">
        <v>16</v>
      </c>
      <c r="F15">
        <f t="shared" ref="D15:AE15" si="2">F14*2</f>
        <v>10.334504987822735</v>
      </c>
      <c r="G15">
        <f t="shared" si="2"/>
        <v>5.3517725098014672</v>
      </c>
      <c r="I15" t="s">
        <v>16</v>
      </c>
      <c r="J15">
        <f t="shared" si="2"/>
        <v>3.0310629813098076</v>
      </c>
      <c r="K15">
        <f t="shared" si="2"/>
        <v>4.0302261448818069</v>
      </c>
      <c r="M15" t="s">
        <v>16</v>
      </c>
      <c r="N15">
        <f t="shared" si="2"/>
        <v>2.3479223231520088</v>
      </c>
      <c r="O15">
        <f t="shared" si="2"/>
        <v>2.1099346195768587</v>
      </c>
      <c r="Q15" t="s">
        <v>16</v>
      </c>
      <c r="R15">
        <f t="shared" si="2"/>
        <v>7.5949026631901768</v>
      </c>
      <c r="S15">
        <f t="shared" si="2"/>
        <v>7.5668579406074112</v>
      </c>
      <c r="U15" t="s">
        <v>16</v>
      </c>
      <c r="V15">
        <f t="shared" si="2"/>
        <v>6.3588981118324721</v>
      </c>
      <c r="W15">
        <f t="shared" si="2"/>
        <v>4.7461314759145301</v>
      </c>
      <c r="Y15" t="s">
        <v>16</v>
      </c>
      <c r="Z15">
        <f t="shared" si="2"/>
        <v>2.6582228693872487</v>
      </c>
      <c r="AA15">
        <f t="shared" si="2"/>
        <v>2.2509999953107291</v>
      </c>
      <c r="AC15" t="s">
        <v>16</v>
      </c>
      <c r="AD15">
        <f t="shared" si="2"/>
        <v>2.7013654440342165</v>
      </c>
      <c r="AE15">
        <f t="shared" si="2"/>
        <v>0.589629996975504</v>
      </c>
    </row>
    <row r="16" spans="1:31" x14ac:dyDescent="0.25">
      <c r="A16" t="s">
        <v>17</v>
      </c>
      <c r="B16">
        <f>B13+B15</f>
        <v>126.02053517598669</v>
      </c>
      <c r="C16">
        <f>C13+C15</f>
        <v>226.17518595413785</v>
      </c>
      <c r="E16" t="s">
        <v>17</v>
      </c>
      <c r="F16">
        <f t="shared" ref="D16:AE16" si="3">F13+F15</f>
        <v>24.361554987822736</v>
      </c>
      <c r="G16">
        <f t="shared" si="3"/>
        <v>15.015522509801468</v>
      </c>
      <c r="I16" t="s">
        <v>17</v>
      </c>
      <c r="J16">
        <f t="shared" si="3"/>
        <v>11.743212981309807</v>
      </c>
      <c r="K16">
        <f t="shared" si="3"/>
        <v>10.034909478215141</v>
      </c>
      <c r="M16" t="s">
        <v>17</v>
      </c>
      <c r="N16">
        <f t="shared" si="3"/>
        <v>10.904088989818677</v>
      </c>
      <c r="O16">
        <f t="shared" si="3"/>
        <v>8.1735512862435247</v>
      </c>
      <c r="Q16" t="s">
        <v>17</v>
      </c>
      <c r="R16">
        <f t="shared" si="3"/>
        <v>18.156152663190177</v>
      </c>
      <c r="S16">
        <f t="shared" si="3"/>
        <v>16.30145794060741</v>
      </c>
      <c r="U16" t="s">
        <v>17</v>
      </c>
      <c r="V16">
        <f t="shared" si="3"/>
        <v>16.268848111832472</v>
      </c>
      <c r="W16">
        <f t="shared" si="3"/>
        <v>11.505431475914531</v>
      </c>
      <c r="Y16" t="s">
        <v>17</v>
      </c>
      <c r="Z16">
        <f t="shared" si="3"/>
        <v>9.8940728693872479</v>
      </c>
      <c r="AA16">
        <f t="shared" si="3"/>
        <v>7.9524166619773959</v>
      </c>
      <c r="AC16" t="s">
        <v>17</v>
      </c>
      <c r="AD16">
        <f t="shared" si="3"/>
        <v>11.035232110700884</v>
      </c>
      <c r="AE16">
        <f t="shared" si="3"/>
        <v>5.1219299969755037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12.010875000000002</v>
      </c>
      <c r="M27">
        <f>AVERAGE(C5,G5,K5,O5,S5,W5,AA5,AE5)</f>
        <v>16.112849999999998</v>
      </c>
      <c r="P27">
        <f>L28-L27</f>
        <v>0.24880000000000102</v>
      </c>
      <c r="Q27">
        <f>M28-M27</f>
        <v>3.0198250000000044</v>
      </c>
      <c r="S27">
        <v>0.5</v>
      </c>
      <c r="T27">
        <f>P27/L27*100</f>
        <v>2.0714560762642269</v>
      </c>
      <c r="U27">
        <f>Q27/M27*100</f>
        <v>18.741718566237537</v>
      </c>
      <c r="Y27">
        <f>L27</f>
        <v>12.010875000000002</v>
      </c>
      <c r="Z27">
        <f>M27</f>
        <v>16.112849999999998</v>
      </c>
      <c r="AB27">
        <f>T27</f>
        <v>2.0714560762642269</v>
      </c>
      <c r="AC27">
        <f>T28</f>
        <v>63.086785933581012</v>
      </c>
      <c r="AD27">
        <f>T29</f>
        <v>70.337194417559076</v>
      </c>
      <c r="AE27">
        <f>T30</f>
        <v>31.555985721273398</v>
      </c>
      <c r="AF27">
        <f>T31</f>
        <v>69.976063359247334</v>
      </c>
      <c r="AG27">
        <f>T32</f>
        <v>85.2102781853945</v>
      </c>
      <c r="AH27">
        <f>U27</f>
        <v>18.741718566237537</v>
      </c>
      <c r="AI27">
        <f>U28</f>
        <v>105.78978889519857</v>
      </c>
      <c r="AJ27">
        <f>U29</f>
        <v>61.322484849049061</v>
      </c>
      <c r="AK27">
        <f>U30</f>
        <v>9.2105834784038905</v>
      </c>
      <c r="AL27">
        <f>U31</f>
        <v>63.604979876309919</v>
      </c>
      <c r="AM27">
        <f>U32</f>
        <v>18.944429446063225</v>
      </c>
    </row>
    <row r="28" spans="11:39" x14ac:dyDescent="0.25">
      <c r="K28">
        <v>0.5</v>
      </c>
      <c r="L28">
        <f>AVERAGE(B6,F6,J6,N6,R6,V6,Z6,AD6)</f>
        <v>12.259675000000003</v>
      </c>
      <c r="M28">
        <f>AVERAGE(C6,G6,K6,O6,S6,W6,AA6,AE6)</f>
        <v>19.132675000000003</v>
      </c>
      <c r="P28">
        <f>L29-L27</f>
        <v>7.5772750000000002</v>
      </c>
      <c r="Q28">
        <f>M29-M27</f>
        <v>17.045750000000002</v>
      </c>
      <c r="S28">
        <v>1.5</v>
      </c>
      <c r="T28">
        <f>P28/L27*100</f>
        <v>63.086785933581012</v>
      </c>
      <c r="U28">
        <f>Q28/M27*100</f>
        <v>105.78978889519857</v>
      </c>
    </row>
    <row r="29" spans="11:39" x14ac:dyDescent="0.25">
      <c r="K29">
        <v>1.5</v>
      </c>
      <c r="L29">
        <f>AVERAGE(B7,F7,J7,N7,R7,V7,Z7,AD7)</f>
        <v>19.588150000000002</v>
      </c>
      <c r="M29">
        <f>AVERAGE(C7,G7,K7,O7,S7,W7,AA7,AE7)</f>
        <v>33.1586</v>
      </c>
      <c r="P29">
        <f>L30-L27</f>
        <v>8.4481125000000006</v>
      </c>
      <c r="Q29">
        <f>M30-M27</f>
        <v>9.8808000000000007</v>
      </c>
      <c r="S29">
        <v>2.5</v>
      </c>
      <c r="T29">
        <f>P29/L27*100</f>
        <v>70.337194417559076</v>
      </c>
      <c r="U29">
        <f>Q29/M27*100</f>
        <v>61.322484849049061</v>
      </c>
    </row>
    <row r="30" spans="11:39" x14ac:dyDescent="0.25">
      <c r="K30">
        <v>2.5</v>
      </c>
      <c r="L30">
        <f>AVERAGE(B8,F8,J8,N8,R8,V8,Z8,AD8)</f>
        <v>20.458987500000003</v>
      </c>
      <c r="M30">
        <f>AVERAGE(C8,G8,K8,O8,S8,W8,AA8,AE8)</f>
        <v>25.993649999999999</v>
      </c>
      <c r="P30">
        <f>L31-L27</f>
        <v>3.790149999999997</v>
      </c>
      <c r="Q30">
        <f>M31-M27</f>
        <v>1.4840875000000011</v>
      </c>
      <c r="S30">
        <v>3.5</v>
      </c>
      <c r="T30">
        <f>P30/L27*100</f>
        <v>31.555985721273398</v>
      </c>
      <c r="U30">
        <f>Q30/M27*100</f>
        <v>9.2105834784038905</v>
      </c>
    </row>
    <row r="31" spans="11:39" x14ac:dyDescent="0.25">
      <c r="K31">
        <v>3.5</v>
      </c>
      <c r="L31">
        <f>AVERAGE(B9,F9,J9,N9,R9,V9,Z9,AD9)</f>
        <v>15.801024999999999</v>
      </c>
      <c r="M31">
        <f>AVERAGE(C9,G9,K9,O9,S9,W9,AA9,AE9)</f>
        <v>17.596937499999999</v>
      </c>
      <c r="P31">
        <f>L32-L27</f>
        <v>8.4047374999999995</v>
      </c>
      <c r="Q31">
        <f>M32-M27</f>
        <v>10.248575000000002</v>
      </c>
      <c r="S31">
        <v>4.5</v>
      </c>
      <c r="T31">
        <f>P31/L27*100</f>
        <v>69.976063359247334</v>
      </c>
      <c r="U31">
        <f>Q31/M27*100</f>
        <v>63.604979876309919</v>
      </c>
    </row>
    <row r="32" spans="11:39" x14ac:dyDescent="0.25">
      <c r="K32">
        <v>4.5</v>
      </c>
      <c r="L32">
        <f>AVERAGE(B10,F10,J10,N10,R10,V10,Z10,AD10)</f>
        <v>20.415612500000002</v>
      </c>
      <c r="M32">
        <f>AVERAGE(C10,G10,K10,O10,S10,W10,AA10,AE10)</f>
        <v>26.361425000000001</v>
      </c>
      <c r="P32">
        <f>L33-L27</f>
        <v>10.234500000000004</v>
      </c>
      <c r="Q32">
        <f>M33-M27</f>
        <v>3.052487499999998</v>
      </c>
      <c r="S32">
        <v>5.5</v>
      </c>
      <c r="T32">
        <f>P32/L27*100</f>
        <v>85.2102781853945</v>
      </c>
      <c r="U32">
        <f>Q32/M27*100</f>
        <v>18.944429446063225</v>
      </c>
    </row>
    <row r="33" spans="1:13" x14ac:dyDescent="0.25">
      <c r="K33">
        <v>5.5</v>
      </c>
      <c r="L33">
        <f>AVERAGE(B11,F11,J11,N11,R11,V11,Z11,AD11)</f>
        <v>22.245375000000006</v>
      </c>
      <c r="M33">
        <f>AVERAGE(C11,G11,K11,O11,S11,W11,AA11,AE11)</f>
        <v>19.165337499999996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36.822099999999999</v>
      </c>
      <c r="C42">
        <f>C5</f>
        <v>83.679199999999994</v>
      </c>
    </row>
    <row r="43" spans="1:13" x14ac:dyDescent="0.25">
      <c r="A43" s="1">
        <v>2</v>
      </c>
      <c r="B43">
        <f>F5</f>
        <v>8.1956000000000007</v>
      </c>
      <c r="C43">
        <f>G5</f>
        <v>6.5370999999999997</v>
      </c>
    </row>
    <row r="44" spans="1:13" x14ac:dyDescent="0.25">
      <c r="A44" s="1">
        <v>3</v>
      </c>
      <c r="B44">
        <f>J5</f>
        <v>15.995100000000001</v>
      </c>
      <c r="C44">
        <f>K5</f>
        <v>15.7538</v>
      </c>
    </row>
    <row r="45" spans="1:13" x14ac:dyDescent="0.25">
      <c r="A45" s="1">
        <v>4</v>
      </c>
      <c r="B45">
        <f>N5</f>
        <v>8.0701999999999998</v>
      </c>
      <c r="C45">
        <f>O5</f>
        <v>4.9778000000000002</v>
      </c>
    </row>
    <row r="46" spans="1:13" x14ac:dyDescent="0.25">
      <c r="A46" s="1">
        <v>5</v>
      </c>
      <c r="B46">
        <f>R5</f>
        <v>7.3371000000000004</v>
      </c>
      <c r="C46">
        <f>S5</f>
        <v>4.4431000000000003</v>
      </c>
    </row>
    <row r="47" spans="1:13" x14ac:dyDescent="0.25">
      <c r="A47" s="1">
        <v>6</v>
      </c>
      <c r="B47">
        <f>V5</f>
        <v>6.3281000000000001</v>
      </c>
      <c r="C47">
        <f>W5</f>
        <v>4.0347999999999997</v>
      </c>
    </row>
    <row r="48" spans="1:13" x14ac:dyDescent="0.25">
      <c r="A48" s="1">
        <v>7</v>
      </c>
      <c r="B48">
        <f>Z5</f>
        <v>5.0564999999999998</v>
      </c>
      <c r="C48">
        <f>AA5</f>
        <v>3.6728000000000001</v>
      </c>
    </row>
    <row r="49" spans="1:3" x14ac:dyDescent="0.25">
      <c r="A49" s="1">
        <v>8</v>
      </c>
      <c r="B49">
        <f>AD5</f>
        <v>8.2822999999999993</v>
      </c>
      <c r="C49">
        <f>AE5</f>
        <v>5.8041999999999998</v>
      </c>
    </row>
    <row r="51" spans="1:3" x14ac:dyDescent="0.25">
      <c r="A51" t="s">
        <v>28</v>
      </c>
      <c r="B51">
        <f>AVERAGE(B42:B49)</f>
        <v>12.010875000000002</v>
      </c>
      <c r="C51">
        <f>AVERAGE(C42:C49)</f>
        <v>16.112849999999998</v>
      </c>
    </row>
    <row r="52" spans="1:3" x14ac:dyDescent="0.25">
      <c r="A52" t="s">
        <v>15</v>
      </c>
      <c r="B52">
        <f>_xlfn.STDEV.P(B42:B49)</f>
        <v>9.8612872210921303</v>
      </c>
      <c r="C52">
        <f>_xlfn.STDEV.P(C42:C49)</f>
        <v>25.797554054309099</v>
      </c>
    </row>
    <row r="53" spans="1:3" x14ac:dyDescent="0.25">
      <c r="A53" t="s">
        <v>29</v>
      </c>
      <c r="B53">
        <f>1.5*B52</f>
        <v>14.791930831638195</v>
      </c>
      <c r="C53">
        <f>1.5*C52</f>
        <v>38.696331081463647</v>
      </c>
    </row>
    <row r="54" spans="1:3" x14ac:dyDescent="0.25">
      <c r="A54" t="s">
        <v>16</v>
      </c>
      <c r="B54">
        <f>2*B52</f>
        <v>19.722574442184261</v>
      </c>
      <c r="C54">
        <f>2*C52</f>
        <v>51.595108108618199</v>
      </c>
    </row>
    <row r="55" spans="1:3" x14ac:dyDescent="0.25">
      <c r="A55" t="s">
        <v>30</v>
      </c>
      <c r="B55">
        <f>B51+B53</f>
        <v>26.802805831638196</v>
      </c>
      <c r="C55">
        <f>C51+C53</f>
        <v>54.809181081463649</v>
      </c>
    </row>
    <row r="56" spans="1:3" x14ac:dyDescent="0.25">
      <c r="A56" t="s">
        <v>17</v>
      </c>
      <c r="B56">
        <f>B51+B54</f>
        <v>31.733449442184263</v>
      </c>
      <c r="C56">
        <f>C51+C54</f>
        <v>67.7079581086182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2015-05-18T00:08:09Z</dcterms:created>
  <dcterms:modified xsi:type="dcterms:W3CDTF">2015-05-26T06:44:56Z</dcterms:modified>
</cp:coreProperties>
</file>