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<sst xmlns="http://schemas.openxmlformats.org/spreadsheetml/2006/main" count="86" uniqueCount="31">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</sst>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6.1905999999999999</v>
      </c>
      <c r="C5">
        <v>3.8980000000000001</v>
      </c>
      <c r="E5">
        <v>828</v>
      </c>
      <c r="F5">
        <v>8.6989999999999998</v>
      </c>
      <c r="G5">
        <v>3.8254999999999999</v>
      </c>
      <c r="I5">
        <v>828</v>
      </c>
      <c r="J5">
        <v>70.1999</v>
      </c>
      <c r="K5">
        <v>36.476500000000001</v>
      </c>
      <c r="M5">
        <v>828</v>
      </c>
      <c r="N5">
        <v>8.6897000000000002</v>
      </c>
      <c r="O5">
        <v>9.4969000000000001</v>
      </c>
      <c r="Q5">
        <v>828</v>
      </c>
      <c r="R5">
        <v>6.3014000000000001</v>
      </c>
      <c r="S5">
        <v>4.8838999999999997</v>
      </c>
      <c r="U5">
        <v>828</v>
      </c>
      <c r="V5">
        <v>6.0956999999999999</v>
      </c>
      <c r="W5">
        <v>4.5364000000000004</v>
      </c>
      <c r="Y5">
        <v>828</v>
      </c>
      <c r="Z5">
        <v>33.816000000000003</v>
      </c>
      <c r="AA5">
        <v>4.2812000000000001</v>
      </c>
      <c r="AC5">
        <v>828</v>
      </c>
      <c r="AD5">
        <v>5.7321</v>
      </c>
      <c r="AE5">
        <v>3.7044999999999999</v>
      </c>
    </row>
    <row r="6" spans="1:31" x14ac:dyDescent="0.25">
      <c r="A6">
        <v>0.5</v>
      </c>
      <c r="B6">
        <v>6.1543000000000001</v>
      </c>
      <c r="C6">
        <v>3.5787</v>
      </c>
      <c r="E6">
        <v>0.5</v>
      </c>
      <c r="F6">
        <v>7.6510999999999996</v>
      </c>
      <c r="G6">
        <v>3.63</v>
      </c>
      <c r="I6">
        <v>0.5</v>
      </c>
      <c r="J6">
        <v>12.1486</v>
      </c>
      <c r="K6">
        <v>7.3383000000000003</v>
      </c>
      <c r="M6">
        <v>0.5</v>
      </c>
      <c r="N6">
        <v>5.9233000000000002</v>
      </c>
      <c r="O6">
        <v>5.1654999999999998</v>
      </c>
      <c r="Q6">
        <v>0.5</v>
      </c>
      <c r="R6">
        <v>4.9568000000000003</v>
      </c>
      <c r="S6">
        <v>4.1486000000000001</v>
      </c>
      <c r="U6">
        <v>0.5</v>
      </c>
      <c r="V6">
        <v>4.0747999999999998</v>
      </c>
      <c r="W6">
        <v>4.7375999999999996</v>
      </c>
      <c r="Y6">
        <v>0.5</v>
      </c>
      <c r="Z6">
        <v>57.7151</v>
      </c>
      <c r="AA6">
        <v>6.8075999999999999</v>
      </c>
      <c r="AC6">
        <v>0.5</v>
      </c>
      <c r="AD6">
        <v>17.1371</v>
      </c>
      <c r="AE6">
        <v>4.1616</v>
      </c>
    </row>
    <row r="7" spans="1:31" x14ac:dyDescent="0.25">
      <c r="A7">
        <v>1.5</v>
      </c>
      <c r="B7">
        <v>4.7354000000000003</v>
      </c>
      <c r="C7">
        <v>4.5450999999999997</v>
      </c>
      <c r="E7">
        <v>1.5</v>
      </c>
      <c r="F7">
        <v>13.7423</v>
      </c>
      <c r="G7">
        <v>3.9685999999999999</v>
      </c>
      <c r="I7">
        <v>1.5</v>
      </c>
      <c r="J7">
        <v>54.9435</v>
      </c>
      <c r="K7">
        <v>15.248100000000001</v>
      </c>
      <c r="M7">
        <v>1.5</v>
      </c>
      <c r="N7">
        <v>8.2539999999999996</v>
      </c>
      <c r="O7">
        <v>4.6026999999999996</v>
      </c>
      <c r="Q7">
        <v>1.5</v>
      </c>
      <c r="R7">
        <v>6.0247999999999999</v>
      </c>
      <c r="S7">
        <v>5.7356999999999996</v>
      </c>
      <c r="U7">
        <v>1.5</v>
      </c>
      <c r="V7">
        <v>6.1218000000000004</v>
      </c>
      <c r="W7">
        <v>4.9321000000000002</v>
      </c>
      <c r="Y7">
        <v>1.5</v>
      </c>
      <c r="Z7">
        <v>185.60069999999999</v>
      </c>
      <c r="AA7">
        <v>122.40689999999999</v>
      </c>
      <c r="AC7">
        <v>1.5</v>
      </c>
      <c r="AD7">
        <v>20.058</v>
      </c>
      <c r="AE7">
        <v>5.9042000000000003</v>
      </c>
    </row>
    <row r="8" spans="1:31" x14ac:dyDescent="0.25">
      <c r="A8">
        <v>2.5</v>
      </c>
      <c r="B8">
        <v>5.6157000000000004</v>
      </c>
      <c r="C8">
        <v>3.8544</v>
      </c>
      <c r="E8">
        <v>2.5</v>
      </c>
      <c r="F8">
        <v>33.746200000000002</v>
      </c>
      <c r="G8">
        <v>17.154499999999999</v>
      </c>
      <c r="I8">
        <v>2.5</v>
      </c>
      <c r="J8">
        <v>49.071100000000001</v>
      </c>
      <c r="K8">
        <v>14.4236</v>
      </c>
      <c r="M8">
        <v>2.5</v>
      </c>
      <c r="N8">
        <v>10.361499999999999</v>
      </c>
      <c r="O8">
        <v>6.0278</v>
      </c>
      <c r="Q8">
        <v>2.5</v>
      </c>
      <c r="R8">
        <v>5.1539999999999999</v>
      </c>
      <c r="S8">
        <v>6.0815000000000001</v>
      </c>
      <c r="U8">
        <v>2.5</v>
      </c>
      <c r="V8">
        <v>7.7085999999999997</v>
      </c>
      <c r="W8">
        <v>6.8693999999999997</v>
      </c>
      <c r="Y8">
        <v>2.5</v>
      </c>
      <c r="Z8">
        <v>176.96199999999999</v>
      </c>
      <c r="AA8">
        <v>140.71799999999999</v>
      </c>
      <c r="AC8">
        <v>2.5</v>
      </c>
      <c r="AD8">
        <v>56.507399999999997</v>
      </c>
      <c r="AE8">
        <v>32.155299999999997</v>
      </c>
    </row>
    <row r="9" spans="1:31" x14ac:dyDescent="0.25">
      <c r="A9">
        <v>3.5</v>
      </c>
      <c r="B9">
        <v>7.2019000000000002</v>
      </c>
      <c r="C9">
        <v>3.9693999999999998</v>
      </c>
      <c r="E9">
        <v>3.5</v>
      </c>
      <c r="F9">
        <v>11.182499999999999</v>
      </c>
      <c r="G9">
        <v>5.5427</v>
      </c>
      <c r="I9">
        <v>3.5</v>
      </c>
      <c r="J9">
        <v>12.454599999999999</v>
      </c>
      <c r="K9">
        <v>5.6599000000000004</v>
      </c>
      <c r="M9">
        <v>3.5</v>
      </c>
      <c r="N9">
        <v>10.811999999999999</v>
      </c>
      <c r="O9">
        <v>6.0091000000000001</v>
      </c>
      <c r="Q9">
        <v>3.5</v>
      </c>
      <c r="R9">
        <v>8.3287999999999993</v>
      </c>
      <c r="S9">
        <v>22.199000000000002</v>
      </c>
      <c r="U9">
        <v>3.5</v>
      </c>
      <c r="V9">
        <v>6.9073000000000002</v>
      </c>
      <c r="W9">
        <v>8.1981999999999999</v>
      </c>
      <c r="Y9">
        <v>3.5</v>
      </c>
      <c r="Z9">
        <v>75.949299999999994</v>
      </c>
      <c r="AA9">
        <v>100.26430000000001</v>
      </c>
      <c r="AC9">
        <v>3.5</v>
      </c>
      <c r="AD9">
        <v>26.549700000000001</v>
      </c>
      <c r="AE9">
        <v>9.6864000000000008</v>
      </c>
    </row>
    <row r="10" spans="1:31" x14ac:dyDescent="0.25">
      <c r="A10">
        <v>4.5</v>
      </c>
      <c r="B10">
        <v>19.9572</v>
      </c>
      <c r="C10">
        <v>3.5436999999999999</v>
      </c>
      <c r="E10">
        <v>4.5</v>
      </c>
      <c r="F10">
        <v>8.3495000000000008</v>
      </c>
      <c r="G10">
        <v>5.3192000000000004</v>
      </c>
      <c r="I10">
        <v>4.5</v>
      </c>
      <c r="J10">
        <v>8.1217000000000006</v>
      </c>
      <c r="K10">
        <v>4.7859999999999996</v>
      </c>
      <c r="M10">
        <v>4.5</v>
      </c>
      <c r="N10">
        <v>10.500400000000001</v>
      </c>
      <c r="O10">
        <v>11.885</v>
      </c>
      <c r="Q10">
        <v>4.5</v>
      </c>
      <c r="R10">
        <v>31.9405</v>
      </c>
      <c r="S10">
        <v>31.728899999999999</v>
      </c>
      <c r="U10">
        <v>4.5</v>
      </c>
      <c r="V10">
        <v>6.9302000000000001</v>
      </c>
      <c r="W10">
        <v>4.6426999999999996</v>
      </c>
      <c r="Y10">
        <v>4.5</v>
      </c>
      <c r="Z10">
        <v>96.080799999999996</v>
      </c>
      <c r="AA10">
        <v>81.139499999999998</v>
      </c>
      <c r="AC10">
        <v>4.5</v>
      </c>
      <c r="AD10">
        <v>19.982700000000001</v>
      </c>
      <c r="AE10">
        <v>20.577000000000002</v>
      </c>
    </row>
    <row r="11" spans="1:31" x14ac:dyDescent="0.25">
      <c r="A11">
        <v>5.5</v>
      </c>
      <c r="B11">
        <v>7.5566000000000004</v>
      </c>
      <c r="C11">
        <v>3.4965000000000002</v>
      </c>
      <c r="E11">
        <v>5.5</v>
      </c>
      <c r="F11">
        <v>22.2623</v>
      </c>
      <c r="G11">
        <v>5.4008000000000003</v>
      </c>
      <c r="I11">
        <v>5.5</v>
      </c>
      <c r="J11">
        <v>5.9322999999999997</v>
      </c>
      <c r="K11">
        <v>14.398099999999999</v>
      </c>
      <c r="M11">
        <v>5.5</v>
      </c>
      <c r="N11">
        <v>17.010400000000001</v>
      </c>
      <c r="O11">
        <v>10.2501</v>
      </c>
      <c r="Q11">
        <v>5.5</v>
      </c>
      <c r="R11">
        <v>39.334099999999999</v>
      </c>
      <c r="S11">
        <v>23.7638</v>
      </c>
      <c r="U11">
        <v>5.5</v>
      </c>
      <c r="V11">
        <v>7.0816999999999997</v>
      </c>
      <c r="W11">
        <v>4.2153999999999998</v>
      </c>
      <c r="Y11">
        <v>5.5</v>
      </c>
      <c r="Z11">
        <v>29.5548</v>
      </c>
      <c r="AA11">
        <v>7.8780000000000001</v>
      </c>
      <c r="AC11">
        <v>5.5</v>
      </c>
      <c r="AD11">
        <v>12.8767</v>
      </c>
      <c r="AE11">
        <v>4.5697000000000001</v>
      </c>
    </row>
    <row r="13" spans="1:31" x14ac:dyDescent="0.25">
      <c r="A13" t="s">
        <v>14</v>
      </c>
      <c r="B13">
        <f>AVERAGE(B6:B11)</f>
        <v>8.5368500000000012</v>
      </c>
      <c r="C13">
        <f>AVERAGE(C6:C11)</f>
        <v>3.8313000000000001</v>
      </c>
      <c r="E13" t="s">
        <v>14</v>
      </c>
      <c r="F13">
        <f t="shared" ref="D13:AE13" si="0">AVERAGE(F6:F11)</f>
        <v>16.155650000000001</v>
      </c>
      <c r="G13">
        <f t="shared" si="0"/>
        <v>6.8359666666666667</v>
      </c>
      <c r="I13" t="s">
        <v>14</v>
      </c>
      <c r="J13">
        <f t="shared" si="0"/>
        <v>23.778633333333332</v>
      </c>
      <c r="K13">
        <f t="shared" si="0"/>
        <v>10.309000000000001</v>
      </c>
      <c r="M13" t="s">
        <v>14</v>
      </c>
      <c r="N13">
        <f t="shared" si="0"/>
        <v>10.476933333333333</v>
      </c>
      <c r="O13">
        <f t="shared" si="0"/>
        <v>7.3233666666666677</v>
      </c>
      <c r="Q13" t="s">
        <v>14</v>
      </c>
      <c r="R13">
        <f t="shared" si="0"/>
        <v>15.9565</v>
      </c>
      <c r="S13">
        <f t="shared" si="0"/>
        <v>15.609583333333333</v>
      </c>
      <c r="U13" t="s">
        <v>14</v>
      </c>
      <c r="V13">
        <f t="shared" si="0"/>
        <v>6.4707333333333326</v>
      </c>
      <c r="W13">
        <f t="shared" si="0"/>
        <v>5.5992333333333333</v>
      </c>
      <c r="Y13" t="s">
        <v>14</v>
      </c>
      <c r="Z13">
        <f t="shared" si="0"/>
        <v>103.64378333333332</v>
      </c>
      <c r="AA13">
        <f t="shared" si="0"/>
        <v>76.535716666666659</v>
      </c>
      <c r="AC13" t="s">
        <v>14</v>
      </c>
      <c r="AD13">
        <f t="shared" si="0"/>
        <v>25.518599999999996</v>
      </c>
      <c r="AE13">
        <f t="shared" si="0"/>
        <v>12.842366666666665</v>
      </c>
    </row>
    <row r="14" spans="1:31" x14ac:dyDescent="0.25">
      <c r="A14" t="s">
        <v>15</v>
      </c>
      <c r="B14">
        <f>_xlfn.STDEV.P(B6:B11)</f>
        <v>5.1933941954339131</v>
      </c>
      <c r="C14">
        <f>_xlfn.STDEV.P(C6:C11)</f>
        <v>0.36233668045065476</v>
      </c>
      <c r="E14" t="s">
        <v>15</v>
      </c>
      <c r="F14">
        <f t="shared" ref="D14:AE14" si="1">_xlfn.STDEV.P(F6:F11)</f>
        <v>9.2244101093692343</v>
      </c>
      <c r="G14">
        <f t="shared" si="1"/>
        <v>4.6727038420549976</v>
      </c>
      <c r="I14" t="s">
        <v>15</v>
      </c>
      <c r="J14">
        <f t="shared" si="1"/>
        <v>20.158043744178705</v>
      </c>
      <c r="K14">
        <f t="shared" si="1"/>
        <v>4.4532403760258248</v>
      </c>
      <c r="M14" t="s">
        <v>15</v>
      </c>
      <c r="N14">
        <f t="shared" si="1"/>
        <v>3.3785929278654185</v>
      </c>
      <c r="O14">
        <f t="shared" si="1"/>
        <v>2.7336932342325602</v>
      </c>
      <c r="Q14" t="s">
        <v>15</v>
      </c>
      <c r="R14">
        <f t="shared" si="1"/>
        <v>14.121545691365847</v>
      </c>
      <c r="S14">
        <f t="shared" si="1"/>
        <v>10.718956061640931</v>
      </c>
      <c r="U14" t="s">
        <v>15</v>
      </c>
      <c r="V14">
        <f t="shared" si="1"/>
        <v>1.1668722604562316</v>
      </c>
      <c r="W14">
        <f t="shared" si="1"/>
        <v>1.4367428842891672</v>
      </c>
      <c r="Y14" t="s">
        <v>15</v>
      </c>
      <c r="Z14">
        <f t="shared" si="1"/>
        <v>58.474070625061863</v>
      </c>
      <c r="AA14">
        <f t="shared" si="1"/>
        <v>52.255244958486117</v>
      </c>
      <c r="AC14" t="s">
        <v>15</v>
      </c>
      <c r="AD14">
        <f t="shared" si="1"/>
        <v>14.444724594582384</v>
      </c>
      <c r="AE14">
        <f t="shared" si="1"/>
        <v>10.28514262365325</v>
      </c>
    </row>
    <row r="15" spans="1:31" x14ac:dyDescent="0.25">
      <c r="A15" t="s">
        <v>16</v>
      </c>
      <c r="B15">
        <f>B14*2</f>
        <v>10.386788390867826</v>
      </c>
      <c r="C15">
        <f>C14*2</f>
        <v>0.72467336090130952</v>
      </c>
      <c r="E15" t="s">
        <v>16</v>
      </c>
      <c r="F15">
        <f t="shared" ref="D15:AE15" si="2">F14*2</f>
        <v>18.448820218738469</v>
      </c>
      <c r="G15">
        <f t="shared" si="2"/>
        <v>9.3454076841099951</v>
      </c>
      <c r="I15" t="s">
        <v>16</v>
      </c>
      <c r="J15">
        <f t="shared" si="2"/>
        <v>40.316087488357411</v>
      </c>
      <c r="K15">
        <f t="shared" si="2"/>
        <v>8.9064807520516496</v>
      </c>
      <c r="M15" t="s">
        <v>16</v>
      </c>
      <c r="N15">
        <f t="shared" si="2"/>
        <v>6.7571858557308371</v>
      </c>
      <c r="O15">
        <f t="shared" si="2"/>
        <v>5.4673864684651203</v>
      </c>
      <c r="Q15" t="s">
        <v>16</v>
      </c>
      <c r="R15">
        <f t="shared" si="2"/>
        <v>28.243091382731695</v>
      </c>
      <c r="S15">
        <f t="shared" si="2"/>
        <v>21.437912123281862</v>
      </c>
      <c r="U15" t="s">
        <v>16</v>
      </c>
      <c r="V15">
        <f t="shared" si="2"/>
        <v>2.3337445209124632</v>
      </c>
      <c r="W15">
        <f t="shared" si="2"/>
        <v>2.8734857685783344</v>
      </c>
      <c r="Y15" t="s">
        <v>16</v>
      </c>
      <c r="Z15">
        <f t="shared" si="2"/>
        <v>116.94814125012373</v>
      </c>
      <c r="AA15">
        <f t="shared" si="2"/>
        <v>104.51048991697223</v>
      </c>
      <c r="AC15" t="s">
        <v>16</v>
      </c>
      <c r="AD15">
        <f t="shared" si="2"/>
        <v>28.889449189164768</v>
      </c>
      <c r="AE15">
        <f t="shared" si="2"/>
        <v>20.570285247306501</v>
      </c>
    </row>
    <row r="16" spans="1:31" x14ac:dyDescent="0.25">
      <c r="A16" t="s">
        <v>17</v>
      </c>
      <c r="B16">
        <f>B13+B15</f>
        <v>18.923638390867829</v>
      </c>
      <c r="C16">
        <f>C13+C15</f>
        <v>4.5559733609013096</v>
      </c>
      <c r="E16" t="s">
        <v>17</v>
      </c>
      <c r="F16">
        <f t="shared" ref="D16:AE16" si="3">F13+F15</f>
        <v>34.60447021873847</v>
      </c>
      <c r="G16">
        <f t="shared" si="3"/>
        <v>16.181374350776661</v>
      </c>
      <c r="I16" t="s">
        <v>17</v>
      </c>
      <c r="J16">
        <f t="shared" si="3"/>
        <v>64.094720821690743</v>
      </c>
      <c r="K16">
        <f t="shared" si="3"/>
        <v>19.215480752051651</v>
      </c>
      <c r="M16" t="s">
        <v>17</v>
      </c>
      <c r="N16">
        <f t="shared" si="3"/>
        <v>17.23411918906417</v>
      </c>
      <c r="O16">
        <f t="shared" si="3"/>
        <v>12.790753135131787</v>
      </c>
      <c r="Q16" t="s">
        <v>17</v>
      </c>
      <c r="R16">
        <f t="shared" si="3"/>
        <v>44.199591382731697</v>
      </c>
      <c r="S16">
        <f t="shared" si="3"/>
        <v>37.047495456615195</v>
      </c>
      <c r="U16" t="s">
        <v>17</v>
      </c>
      <c r="V16">
        <f t="shared" si="3"/>
        <v>8.8044778542457962</v>
      </c>
      <c r="W16">
        <f t="shared" si="3"/>
        <v>8.4727191019116681</v>
      </c>
      <c r="Y16" t="s">
        <v>17</v>
      </c>
      <c r="Z16">
        <f t="shared" si="3"/>
        <v>220.59192458345706</v>
      </c>
      <c r="AA16">
        <f t="shared" si="3"/>
        <v>181.04620658363888</v>
      </c>
      <c r="AC16" t="s">
        <v>17</v>
      </c>
      <c r="AD16">
        <f t="shared" si="3"/>
        <v>54.408049189164764</v>
      </c>
      <c r="AE16">
        <f t="shared" si="3"/>
        <v>33.412651913973164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18.21555</v>
      </c>
      <c r="M27">
        <f>AVERAGE(C5,G5,K5,O5,S5,W5,AA5,AE5)</f>
        <v>8.8878624999999989</v>
      </c>
      <c r="P27">
        <f>L28-L27</f>
        <v>-3.7454125000000005</v>
      </c>
      <c r="Q27">
        <f>M28-M27</f>
        <v>-3.9418749999999987</v>
      </c>
      <c r="S27">
        <v>0.5</v>
      </c>
      <c r="T27">
        <f>P27/L27*100</f>
        <v>-20.561621801153411</v>
      </c>
      <c r="U27">
        <f>Q27/M27*100</f>
        <v>-44.351214929348863</v>
      </c>
      <c r="Y27">
        <f>L27</f>
        <v>18.21555</v>
      </c>
      <c r="Z27">
        <f>M27</f>
        <v>8.8878624999999989</v>
      </c>
      <c r="AB27">
        <f>T27</f>
        <v>-20.561621801153411</v>
      </c>
      <c r="AC27">
        <f>T28</f>
        <v>105.51156841270233</v>
      </c>
      <c r="AD27">
        <f>T29</f>
        <v>136.83508046696366</v>
      </c>
      <c r="AE27">
        <f>T30</f>
        <v>9.3750257335079059</v>
      </c>
      <c r="AF27">
        <f>T31</f>
        <v>38.523816190013456</v>
      </c>
      <c r="AG27">
        <f>T32</f>
        <v>-2.8241667147025655</v>
      </c>
      <c r="AH27">
        <f>U27</f>
        <v>-44.351214929348863</v>
      </c>
      <c r="AI27">
        <f>U28</f>
        <v>135.35383226281914</v>
      </c>
      <c r="AJ27">
        <f>U29</f>
        <v>219.65573837354034</v>
      </c>
      <c r="AK27">
        <f>U30</f>
        <v>127.17638802355462</v>
      </c>
      <c r="AL27">
        <f>U31</f>
        <v>130.12000916980884</v>
      </c>
      <c r="AM27">
        <f>U32</f>
        <v>4.0357003722773852</v>
      </c>
    </row>
    <row r="28" spans="11:39" x14ac:dyDescent="0.25">
      <c r="K28">
        <v>0.5</v>
      </c>
      <c r="L28">
        <f>AVERAGE(B6,F6,J6,N6,R6,V6,Z6,AD6)</f>
        <v>14.4701375</v>
      </c>
      <c r="M28">
        <f>AVERAGE(C6,G6,K6,O6,S6,W6,AA6,AE6)</f>
        <v>4.9459875000000002</v>
      </c>
      <c r="P28">
        <f>L29-L27</f>
        <v>19.2195125</v>
      </c>
      <c r="Q28">
        <f>M29-M27</f>
        <v>12.030062500000001</v>
      </c>
      <c r="S28">
        <v>1.5</v>
      </c>
      <c r="T28">
        <f>P28/L27*100</f>
        <v>105.51156841270233</v>
      </c>
      <c r="U28">
        <f>Q28/M27*100</f>
        <v>135.35383226281914</v>
      </c>
    </row>
    <row r="29" spans="11:39" x14ac:dyDescent="0.25">
      <c r="K29">
        <v>1.5</v>
      </c>
      <c r="L29">
        <f>AVERAGE(B7,F7,J7,N7,R7,V7,Z7,AD7)</f>
        <v>37.435062500000001</v>
      </c>
      <c r="M29">
        <f>AVERAGE(C7,G7,K7,O7,S7,W7,AA7,AE7)</f>
        <v>20.917925</v>
      </c>
      <c r="P29">
        <f>L30-L27</f>
        <v>24.925262500000002</v>
      </c>
      <c r="Q29">
        <f>M30-M27</f>
        <v>19.5227</v>
      </c>
      <c r="S29">
        <v>2.5</v>
      </c>
      <c r="T29">
        <f>P29/L27*100</f>
        <v>136.83508046696366</v>
      </c>
      <c r="U29">
        <f>Q29/M27*100</f>
        <v>219.65573837354034</v>
      </c>
    </row>
    <row r="30" spans="11:39" x14ac:dyDescent="0.25">
      <c r="K30">
        <v>2.5</v>
      </c>
      <c r="L30">
        <f>AVERAGE(B8,F8,J8,N8,R8,V8,Z8,AD8)</f>
        <v>43.140812500000003</v>
      </c>
      <c r="M30">
        <f>AVERAGE(C8,G8,K8,O8,S8,W8,AA8,AE8)</f>
        <v>28.410562499999997</v>
      </c>
      <c r="P30">
        <f>L31-L27</f>
        <v>1.7077124999999995</v>
      </c>
      <c r="Q30">
        <f>M31-M27</f>
        <v>11.303262500000001</v>
      </c>
      <c r="S30">
        <v>3.5</v>
      </c>
      <c r="T30">
        <f>P30/L27*100</f>
        <v>9.3750257335079059</v>
      </c>
      <c r="U30">
        <f>Q30/M27*100</f>
        <v>127.17638802355462</v>
      </c>
    </row>
    <row r="31" spans="11:39" x14ac:dyDescent="0.25">
      <c r="K31">
        <v>3.5</v>
      </c>
      <c r="L31">
        <f>AVERAGE(B9,F9,J9,N9,R9,V9,Z9,AD9)</f>
        <v>19.9232625</v>
      </c>
      <c r="M31">
        <f>AVERAGE(C9,G9,K9,O9,S9,W9,AA9,AE9)</f>
        <v>20.191125</v>
      </c>
      <c r="P31">
        <f>L32-L27</f>
        <v>7.017324999999996</v>
      </c>
      <c r="Q31">
        <f>M32-M27</f>
        <v>11.564887499999999</v>
      </c>
      <c r="S31">
        <v>4.5</v>
      </c>
      <c r="T31">
        <f>P31/L27*100</f>
        <v>38.523816190013456</v>
      </c>
      <c r="U31">
        <f>Q31/M27*100</f>
        <v>130.12000916980884</v>
      </c>
    </row>
    <row r="32" spans="11:39" x14ac:dyDescent="0.25">
      <c r="K32">
        <v>4.5</v>
      </c>
      <c r="L32">
        <f>AVERAGE(B10,F10,J10,N10,R10,V10,Z10,AD10)</f>
        <v>25.232874999999996</v>
      </c>
      <c r="M32">
        <f>AVERAGE(C10,G10,K10,O10,S10,W10,AA10,AE10)</f>
        <v>20.452749999999998</v>
      </c>
      <c r="P32">
        <f>L33-L27</f>
        <v>-0.51443750000000321</v>
      </c>
      <c r="Q32">
        <f>M33-M27</f>
        <v>0.35868750000000205</v>
      </c>
      <c r="S32">
        <v>5.5</v>
      </c>
      <c r="T32">
        <f>P32/L27*100</f>
        <v>-2.8241667147025655</v>
      </c>
      <c r="U32">
        <f>Q32/M27*100</f>
        <v>4.0357003722773852</v>
      </c>
    </row>
    <row r="33" spans="1:13" x14ac:dyDescent="0.25">
      <c r="K33">
        <v>5.5</v>
      </c>
      <c r="L33">
        <f>AVERAGE(B11,F11,J11,N11,R11,V11,Z11,AD11)</f>
        <v>17.701112499999997</v>
      </c>
      <c r="M33">
        <f>AVERAGE(C11,G11,K11,O11,S11,W11,AA11,AE11)</f>
        <v>9.2465500000000009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6.1905999999999999</v>
      </c>
      <c r="C42">
        <f>C5</f>
        <v>3.8980000000000001</v>
      </c>
    </row>
    <row r="43" spans="1:13" x14ac:dyDescent="0.25">
      <c r="A43" s="1">
        <v>2</v>
      </c>
      <c r="B43">
        <f>F5</f>
        <v>8.6989999999999998</v>
      </c>
      <c r="C43">
        <f>G5</f>
        <v>3.8254999999999999</v>
      </c>
    </row>
    <row r="44" spans="1:13" x14ac:dyDescent="0.25">
      <c r="A44" s="1">
        <v>3</v>
      </c>
      <c r="B44">
        <f>J5</f>
        <v>70.1999</v>
      </c>
      <c r="C44">
        <f>K5</f>
        <v>36.476500000000001</v>
      </c>
    </row>
    <row r="45" spans="1:13" x14ac:dyDescent="0.25">
      <c r="A45" s="1">
        <v>4</v>
      </c>
      <c r="B45">
        <f>N5</f>
        <v>8.6897000000000002</v>
      </c>
      <c r="C45">
        <f>O5</f>
        <v>9.4969000000000001</v>
      </c>
    </row>
    <row r="46" spans="1:13" x14ac:dyDescent="0.25">
      <c r="A46" s="1">
        <v>5</v>
      </c>
      <c r="B46">
        <f>R5</f>
        <v>6.3014000000000001</v>
      </c>
      <c r="C46">
        <f>S5</f>
        <v>4.8838999999999997</v>
      </c>
    </row>
    <row r="47" spans="1:13" x14ac:dyDescent="0.25">
      <c r="A47" s="1">
        <v>6</v>
      </c>
      <c r="B47">
        <f>V5</f>
        <v>6.0956999999999999</v>
      </c>
      <c r="C47">
        <f>W5</f>
        <v>4.5364000000000004</v>
      </c>
    </row>
    <row r="48" spans="1:13" x14ac:dyDescent="0.25">
      <c r="A48" s="1">
        <v>7</v>
      </c>
      <c r="B48">
        <f>Z5</f>
        <v>33.816000000000003</v>
      </c>
      <c r="C48">
        <f>AA5</f>
        <v>4.2812000000000001</v>
      </c>
    </row>
    <row r="49" spans="1:3" x14ac:dyDescent="0.25">
      <c r="A49" s="1">
        <v>8</v>
      </c>
      <c r="B49">
        <f>AD5</f>
        <v>5.7321</v>
      </c>
      <c r="C49">
        <f>AE5</f>
        <v>3.7044999999999999</v>
      </c>
    </row>
    <row r="51" spans="1:3" x14ac:dyDescent="0.25">
      <c r="A51" t="s">
        <v>28</v>
      </c>
      <c r="B51">
        <f>AVERAGE(B42:B49)</f>
        <v>18.21555</v>
      </c>
      <c r="C51">
        <f>AVERAGE(C42:C49)</f>
        <v>8.8878624999999989</v>
      </c>
    </row>
    <row r="52" spans="1:3" x14ac:dyDescent="0.25">
      <c r="A52" t="s">
        <v>15</v>
      </c>
      <c r="B52">
        <f>_xlfn.STDEV.P(B42:B49)</f>
        <v>21.553210050651387</v>
      </c>
      <c r="C52">
        <f>_xlfn.STDEV.P(C42:C49)</f>
        <v>10.577603789485773</v>
      </c>
    </row>
    <row r="53" spans="1:3" x14ac:dyDescent="0.25">
      <c r="A53" t="s">
        <v>29</v>
      </c>
      <c r="B53">
        <f>1.5*B52</f>
        <v>32.329815075977081</v>
      </c>
      <c r="C53">
        <f>1.5*C52</f>
        <v>15.86640568422866</v>
      </c>
    </row>
    <row r="54" spans="1:3" x14ac:dyDescent="0.25">
      <c r="A54" t="s">
        <v>16</v>
      </c>
      <c r="B54">
        <f>2*B52</f>
        <v>43.106420101302774</v>
      </c>
      <c r="C54">
        <f>2*C52</f>
        <v>21.155207578971545</v>
      </c>
    </row>
    <row r="55" spans="1:3" x14ac:dyDescent="0.25">
      <c r="A55" t="s">
        <v>30</v>
      </c>
      <c r="B55">
        <f>B51+B53</f>
        <v>50.545365075977081</v>
      </c>
      <c r="C55">
        <f>C51+C53</f>
        <v>24.754268184228657</v>
      </c>
    </row>
    <row r="56" spans="1:3" x14ac:dyDescent="0.25">
      <c r="A56" t="s">
        <v>17</v>
      </c>
      <c r="B56">
        <f>B51+B54</f>
        <v>61.321970101302774</v>
      </c>
      <c r="C56">
        <f>C51+C54</f>
        <v>30.043070078971546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2015-05-18T00:41:04Z</dcterms:created>
  <dcterms:modified xsi:type="dcterms:W3CDTF">2015-05-26T06:52:14Z</dcterms:modified>
</cp:coreProperties>
</file>