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<sst xmlns="http://schemas.openxmlformats.org/spreadsheetml/2006/main" count="86" uniqueCount="31">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</sst>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2.0581999999999998</v>
      </c>
      <c r="C5">
        <v>21.2073</v>
      </c>
      <c r="E5">
        <v>626</v>
      </c>
      <c r="F5">
        <v>11.087300000000001</v>
      </c>
      <c r="G5">
        <v>10.5329</v>
      </c>
      <c r="I5">
        <v>626</v>
      </c>
      <c r="J5">
        <v>3.7109000000000001</v>
      </c>
      <c r="K5">
        <v>12.0663</v>
      </c>
      <c r="M5">
        <v>626</v>
      </c>
      <c r="N5">
        <v>2.8490000000000002</v>
      </c>
      <c r="O5">
        <v>15.738799999999999</v>
      </c>
      <c r="Q5">
        <v>626</v>
      </c>
      <c r="R5">
        <v>2.7038000000000002</v>
      </c>
      <c r="S5">
        <v>29.9329</v>
      </c>
      <c r="U5">
        <v>626</v>
      </c>
      <c r="V5">
        <v>2.7361</v>
      </c>
      <c r="W5">
        <v>24.295200000000001</v>
      </c>
      <c r="Y5">
        <v>626</v>
      </c>
      <c r="Z5">
        <v>3.8675000000000002</v>
      </c>
      <c r="AA5">
        <v>15.5786</v>
      </c>
      <c r="AC5">
        <v>626</v>
      </c>
      <c r="AD5">
        <v>2.4750000000000001</v>
      </c>
      <c r="AE5">
        <v>11.669600000000001</v>
      </c>
    </row>
    <row r="6" spans="1:31" x14ac:dyDescent="0.25">
      <c r="A6">
        <v>0.5</v>
      </c>
      <c r="B6">
        <v>2.5129000000000001</v>
      </c>
      <c r="C6">
        <v>32.188099999999999</v>
      </c>
      <c r="E6">
        <v>0.5</v>
      </c>
      <c r="F6">
        <v>4.7751000000000001</v>
      </c>
      <c r="G6">
        <v>12.158799999999999</v>
      </c>
      <c r="I6">
        <v>0.5</v>
      </c>
      <c r="J6">
        <v>11.188700000000001</v>
      </c>
      <c r="K6">
        <v>42.482199999999999</v>
      </c>
      <c r="M6">
        <v>0.5</v>
      </c>
      <c r="N6">
        <v>2.1964999999999999</v>
      </c>
      <c r="O6">
        <v>12.425800000000001</v>
      </c>
      <c r="Q6">
        <v>0.5</v>
      </c>
      <c r="R6">
        <v>3.8388</v>
      </c>
      <c r="S6">
        <v>34.259500000000003</v>
      </c>
      <c r="U6">
        <v>0.5</v>
      </c>
      <c r="V6">
        <v>2.8376000000000001</v>
      </c>
      <c r="W6">
        <v>12.262499999999999</v>
      </c>
      <c r="Y6">
        <v>0.5</v>
      </c>
      <c r="Z6">
        <v>3.4744999999999999</v>
      </c>
      <c r="AA6">
        <v>15.596399999999999</v>
      </c>
      <c r="AC6">
        <v>0.5</v>
      </c>
      <c r="AD6">
        <v>2.0059</v>
      </c>
      <c r="AE6">
        <v>8.4374000000000002</v>
      </c>
    </row>
    <row r="7" spans="1:31" x14ac:dyDescent="0.25">
      <c r="A7">
        <v>1.5</v>
      </c>
      <c r="B7">
        <v>2.5421999999999998</v>
      </c>
      <c r="C7">
        <v>54.330800000000004</v>
      </c>
      <c r="E7">
        <v>1.5</v>
      </c>
      <c r="F7">
        <v>7.6862000000000004</v>
      </c>
      <c r="G7">
        <v>28.054500000000001</v>
      </c>
      <c r="I7">
        <v>1.5</v>
      </c>
      <c r="J7">
        <v>12.8424</v>
      </c>
      <c r="K7">
        <v>35.678800000000003</v>
      </c>
      <c r="M7">
        <v>1.5</v>
      </c>
      <c r="N7">
        <v>2.3130999999999999</v>
      </c>
      <c r="O7">
        <v>29.430299999999999</v>
      </c>
      <c r="Q7">
        <v>1.5</v>
      </c>
      <c r="R7">
        <v>6.1708999999999996</v>
      </c>
      <c r="S7">
        <v>70.065700000000007</v>
      </c>
      <c r="U7">
        <v>1.5</v>
      </c>
      <c r="V7">
        <v>3.2483</v>
      </c>
      <c r="W7">
        <v>39.531599999999997</v>
      </c>
      <c r="Y7">
        <v>1.5</v>
      </c>
      <c r="Z7">
        <v>2.6633</v>
      </c>
      <c r="AA7">
        <v>21.217700000000001</v>
      </c>
      <c r="AC7">
        <v>1.5</v>
      </c>
      <c r="AD7">
        <v>2.1947999999999999</v>
      </c>
      <c r="AE7">
        <v>28.1874</v>
      </c>
    </row>
    <row r="8" spans="1:31" x14ac:dyDescent="0.25">
      <c r="A8">
        <v>2.5</v>
      </c>
      <c r="B8">
        <v>5.7516999999999996</v>
      </c>
      <c r="C8">
        <v>51.730600000000003</v>
      </c>
      <c r="E8">
        <v>2.5</v>
      </c>
      <c r="F8">
        <v>3.9762</v>
      </c>
      <c r="G8">
        <v>29.438300000000002</v>
      </c>
      <c r="I8">
        <v>2.5</v>
      </c>
      <c r="J8">
        <v>11.818300000000001</v>
      </c>
      <c r="K8">
        <v>47.417700000000004</v>
      </c>
      <c r="M8">
        <v>2.5</v>
      </c>
      <c r="N8">
        <v>2.5175999999999998</v>
      </c>
      <c r="O8">
        <v>28.9299</v>
      </c>
      <c r="Q8">
        <v>2.5</v>
      </c>
      <c r="R8">
        <v>3.9925000000000002</v>
      </c>
      <c r="S8">
        <v>58.750999999999998</v>
      </c>
      <c r="U8">
        <v>2.5</v>
      </c>
      <c r="V8">
        <v>2.8929999999999998</v>
      </c>
      <c r="W8">
        <v>42.439100000000003</v>
      </c>
      <c r="Y8">
        <v>2.5</v>
      </c>
      <c r="Z8">
        <v>4.2525000000000004</v>
      </c>
      <c r="AA8">
        <v>29.024699999999999</v>
      </c>
      <c r="AC8">
        <v>2.5</v>
      </c>
      <c r="AD8">
        <v>2.6829000000000001</v>
      </c>
      <c r="AE8">
        <v>20.3477</v>
      </c>
    </row>
    <row r="9" spans="1:31" x14ac:dyDescent="0.25">
      <c r="A9">
        <v>3.5</v>
      </c>
      <c r="B9">
        <v>5.7473999999999998</v>
      </c>
      <c r="C9">
        <v>78.379599999999996</v>
      </c>
      <c r="E9">
        <v>3.5</v>
      </c>
      <c r="F9">
        <v>1.9692000000000001</v>
      </c>
      <c r="G9">
        <v>19.967099999999999</v>
      </c>
      <c r="I9">
        <v>3.5</v>
      </c>
      <c r="J9">
        <v>10.434799999999999</v>
      </c>
      <c r="K9">
        <v>57.958399999999997</v>
      </c>
      <c r="M9">
        <v>3.5</v>
      </c>
      <c r="N9">
        <v>3.3140999999999998</v>
      </c>
      <c r="O9">
        <v>40.212800000000001</v>
      </c>
      <c r="Q9">
        <v>3.5</v>
      </c>
      <c r="R9">
        <v>4.9096000000000002</v>
      </c>
      <c r="S9">
        <v>46.968899999999998</v>
      </c>
      <c r="U9">
        <v>3.5</v>
      </c>
      <c r="V9">
        <v>2.5486</v>
      </c>
      <c r="W9">
        <v>27.1935</v>
      </c>
      <c r="Y9">
        <v>3.5</v>
      </c>
      <c r="Z9">
        <v>2.8475999999999999</v>
      </c>
      <c r="AA9">
        <v>30.709299999999999</v>
      </c>
      <c r="AC9">
        <v>3.5</v>
      </c>
      <c r="AD9">
        <v>6.3710000000000004</v>
      </c>
      <c r="AE9">
        <v>15.2699</v>
      </c>
    </row>
    <row r="10" spans="1:31" x14ac:dyDescent="0.25">
      <c r="A10">
        <v>4.5</v>
      </c>
      <c r="B10">
        <v>4.0125000000000002</v>
      </c>
      <c r="C10">
        <v>50.580199999999998</v>
      </c>
      <c r="E10">
        <v>4.5</v>
      </c>
      <c r="F10">
        <v>2.7677</v>
      </c>
      <c r="G10">
        <v>17.364799999999999</v>
      </c>
      <c r="I10">
        <v>4.5</v>
      </c>
      <c r="J10">
        <v>4.6803999999999997</v>
      </c>
      <c r="K10">
        <v>62.016500000000001</v>
      </c>
      <c r="M10">
        <v>4.5</v>
      </c>
      <c r="N10">
        <v>2.5318000000000001</v>
      </c>
      <c r="O10">
        <v>36.604799999999997</v>
      </c>
      <c r="Q10">
        <v>4.5</v>
      </c>
      <c r="R10">
        <v>4.1845999999999997</v>
      </c>
      <c r="S10">
        <v>35.72</v>
      </c>
      <c r="U10">
        <v>4.5</v>
      </c>
      <c r="V10">
        <v>2.9459</v>
      </c>
      <c r="W10">
        <v>23.867999999999999</v>
      </c>
      <c r="Y10">
        <v>4.5</v>
      </c>
      <c r="Z10">
        <v>4.7157999999999998</v>
      </c>
      <c r="AA10">
        <v>29.0078</v>
      </c>
      <c r="AC10">
        <v>4.5</v>
      </c>
      <c r="AD10">
        <v>3.9944000000000002</v>
      </c>
      <c r="AE10">
        <v>11.522399999999999</v>
      </c>
    </row>
    <row r="11" spans="1:31" x14ac:dyDescent="0.25">
      <c r="A11">
        <v>5.5</v>
      </c>
      <c r="B11">
        <v>2.4238</v>
      </c>
      <c r="C11">
        <v>14.7788</v>
      </c>
      <c r="E11">
        <v>5.5</v>
      </c>
      <c r="F11">
        <v>3.2115</v>
      </c>
      <c r="G11">
        <v>18.0824</v>
      </c>
      <c r="I11">
        <v>5.5</v>
      </c>
      <c r="J11">
        <v>3.9384999999999999</v>
      </c>
      <c r="K11">
        <v>58.935400000000001</v>
      </c>
      <c r="M11">
        <v>5.5</v>
      </c>
      <c r="N11">
        <v>4.2114000000000003</v>
      </c>
      <c r="O11">
        <v>28.9116</v>
      </c>
      <c r="Q11">
        <v>5.5</v>
      </c>
      <c r="R11">
        <v>4.2396000000000003</v>
      </c>
      <c r="S11">
        <v>36.486400000000003</v>
      </c>
      <c r="U11">
        <v>5.5</v>
      </c>
      <c r="V11">
        <v>4.8105000000000002</v>
      </c>
      <c r="W11">
        <v>19.095800000000001</v>
      </c>
      <c r="Y11">
        <v>5.5</v>
      </c>
      <c r="Z11">
        <v>5.7683999999999997</v>
      </c>
      <c r="AA11">
        <v>22.8736</v>
      </c>
      <c r="AC11">
        <v>5.5</v>
      </c>
      <c r="AD11">
        <v>3.7764000000000002</v>
      </c>
      <c r="AE11">
        <v>23.1235</v>
      </c>
    </row>
    <row r="13" spans="1:31" x14ac:dyDescent="0.25">
      <c r="A13" t="s">
        <v>14</v>
      </c>
      <c r="B13">
        <f>AVERAGE(B6:B11)</f>
        <v>3.8317499999999995</v>
      </c>
      <c r="C13">
        <f>AVERAGE(C6:C11)</f>
        <v>46.998016666666665</v>
      </c>
      <c r="E13" t="s">
        <v>14</v>
      </c>
      <c r="F13">
        <f t="shared" ref="D13:AE13" si="0">AVERAGE(F6:F11)</f>
        <v>4.0643166666666675</v>
      </c>
      <c r="G13">
        <f t="shared" si="0"/>
        <v>20.844316666666668</v>
      </c>
      <c r="I13" t="s">
        <v>14</v>
      </c>
      <c r="J13">
        <f t="shared" si="0"/>
        <v>9.1505166666666664</v>
      </c>
      <c r="K13">
        <f t="shared" si="0"/>
        <v>50.74816666666667</v>
      </c>
      <c r="M13" t="s">
        <v>14</v>
      </c>
      <c r="N13">
        <f t="shared" si="0"/>
        <v>2.8474166666666672</v>
      </c>
      <c r="O13">
        <f t="shared" si="0"/>
        <v>29.4192</v>
      </c>
      <c r="Q13" t="s">
        <v>14</v>
      </c>
      <c r="R13">
        <f t="shared" si="0"/>
        <v>4.556</v>
      </c>
      <c r="S13">
        <f t="shared" si="0"/>
        <v>47.041916666666658</v>
      </c>
      <c r="U13" t="s">
        <v>14</v>
      </c>
      <c r="V13">
        <f t="shared" si="0"/>
        <v>3.2139833333333332</v>
      </c>
      <c r="W13">
        <f t="shared" si="0"/>
        <v>27.398416666666666</v>
      </c>
      <c r="Y13" t="s">
        <v>14</v>
      </c>
      <c r="Z13">
        <f t="shared" si="0"/>
        <v>3.9536833333333328</v>
      </c>
      <c r="AA13">
        <f t="shared" si="0"/>
        <v>24.738249999999997</v>
      </c>
      <c r="AC13" t="s">
        <v>14</v>
      </c>
      <c r="AD13">
        <f t="shared" si="0"/>
        <v>3.5042333333333331</v>
      </c>
      <c r="AE13">
        <f t="shared" si="0"/>
        <v>17.814716666666669</v>
      </c>
    </row>
    <row r="14" spans="1:31" x14ac:dyDescent="0.25">
      <c r="A14" t="s">
        <v>15</v>
      </c>
      <c r="B14">
        <f>_xlfn.STDEV.P(B6:B11)</f>
        <v>1.4590648383468099</v>
      </c>
      <c r="C14">
        <f>_xlfn.STDEV.P(C6:C11)</f>
        <v>19.711309869583051</v>
      </c>
      <c r="E14" t="s">
        <v>15</v>
      </c>
      <c r="F14">
        <f t="shared" ref="D14:AE14" si="1">_xlfn.STDEV.P(F6:F11)</f>
        <v>1.8452209112702163</v>
      </c>
      <c r="G14">
        <f t="shared" si="1"/>
        <v>6.0798330841717103</v>
      </c>
      <c r="I14" t="s">
        <v>15</v>
      </c>
      <c r="J14">
        <f t="shared" si="1"/>
        <v>3.5047041289371221</v>
      </c>
      <c r="K14">
        <f t="shared" si="1"/>
        <v>9.595985405134531</v>
      </c>
      <c r="M14" t="s">
        <v>15</v>
      </c>
      <c r="N14">
        <f t="shared" si="1"/>
        <v>0.70661441493142951</v>
      </c>
      <c r="O14">
        <f t="shared" si="1"/>
        <v>8.7312416770659542</v>
      </c>
      <c r="Q14" t="s">
        <v>15</v>
      </c>
      <c r="R14">
        <f t="shared" si="1"/>
        <v>0.79612498809337018</v>
      </c>
      <c r="S14">
        <f t="shared" si="1"/>
        <v>13.355382609447133</v>
      </c>
      <c r="U14" t="s">
        <v>15</v>
      </c>
      <c r="V14">
        <f t="shared" si="1"/>
        <v>0.74266877636594641</v>
      </c>
      <c r="W14">
        <f t="shared" si="1"/>
        <v>10.676856142051165</v>
      </c>
      <c r="Y14" t="s">
        <v>15</v>
      </c>
      <c r="Z14">
        <f t="shared" si="1"/>
        <v>1.0863882016674475</v>
      </c>
      <c r="AA14">
        <f t="shared" si="1"/>
        <v>5.3494666752085402</v>
      </c>
      <c r="AC14" t="s">
        <v>15</v>
      </c>
      <c r="AD14">
        <f t="shared" si="1"/>
        <v>1.4813786401712294</v>
      </c>
      <c r="AE14">
        <f t="shared" si="1"/>
        <v>6.7847273753670798</v>
      </c>
    </row>
    <row r="15" spans="1:31" x14ac:dyDescent="0.25">
      <c r="A15" t="s">
        <v>16</v>
      </c>
      <c r="B15">
        <f>B14*2</f>
        <v>2.9181296766936198</v>
      </c>
      <c r="C15">
        <f>C14*2</f>
        <v>39.422619739166102</v>
      </c>
      <c r="E15" t="s">
        <v>16</v>
      </c>
      <c r="F15">
        <f t="shared" ref="D15:AE15" si="2">F14*2</f>
        <v>3.6904418225404325</v>
      </c>
      <c r="G15">
        <f t="shared" si="2"/>
        <v>12.159666168343421</v>
      </c>
      <c r="I15" t="s">
        <v>16</v>
      </c>
      <c r="J15">
        <f t="shared" si="2"/>
        <v>7.0094082578742443</v>
      </c>
      <c r="K15">
        <f t="shared" si="2"/>
        <v>19.191970810269062</v>
      </c>
      <c r="M15" t="s">
        <v>16</v>
      </c>
      <c r="N15">
        <f t="shared" si="2"/>
        <v>1.413228829862859</v>
      </c>
      <c r="O15">
        <f t="shared" si="2"/>
        <v>17.462483354131908</v>
      </c>
      <c r="Q15" t="s">
        <v>16</v>
      </c>
      <c r="R15">
        <f t="shared" si="2"/>
        <v>1.5922499761867404</v>
      </c>
      <c r="S15">
        <f t="shared" si="2"/>
        <v>26.710765218894267</v>
      </c>
      <c r="U15" t="s">
        <v>16</v>
      </c>
      <c r="V15">
        <f t="shared" si="2"/>
        <v>1.4853375527318928</v>
      </c>
      <c r="W15">
        <f t="shared" si="2"/>
        <v>21.353712284102329</v>
      </c>
      <c r="Y15" t="s">
        <v>16</v>
      </c>
      <c r="Z15">
        <f t="shared" si="2"/>
        <v>2.1727764033348951</v>
      </c>
      <c r="AA15">
        <f t="shared" si="2"/>
        <v>10.69893335041708</v>
      </c>
      <c r="AC15" t="s">
        <v>16</v>
      </c>
      <c r="AD15">
        <f t="shared" si="2"/>
        <v>2.9627572803424589</v>
      </c>
      <c r="AE15">
        <f t="shared" si="2"/>
        <v>13.56945475073416</v>
      </c>
    </row>
    <row r="16" spans="1:31" x14ac:dyDescent="0.25">
      <c r="A16" t="s">
        <v>17</v>
      </c>
      <c r="B16">
        <f>B13+B15</f>
        <v>6.7498796766936193</v>
      </c>
      <c r="C16">
        <f>C13+C15</f>
        <v>86.420636405832767</v>
      </c>
      <c r="E16" t="s">
        <v>17</v>
      </c>
      <c r="F16">
        <f t="shared" ref="D16:AE16" si="3">F13+F15</f>
        <v>7.7547584892071004</v>
      </c>
      <c r="G16">
        <f t="shared" si="3"/>
        <v>33.003982835010092</v>
      </c>
      <c r="I16" t="s">
        <v>17</v>
      </c>
      <c r="J16">
        <f t="shared" si="3"/>
        <v>16.15992492454091</v>
      </c>
      <c r="K16">
        <f t="shared" si="3"/>
        <v>69.940137476935732</v>
      </c>
      <c r="M16" t="s">
        <v>17</v>
      </c>
      <c r="N16">
        <f t="shared" si="3"/>
        <v>4.2606454965295262</v>
      </c>
      <c r="O16">
        <f t="shared" si="3"/>
        <v>46.881683354131908</v>
      </c>
      <c r="Q16" t="s">
        <v>17</v>
      </c>
      <c r="R16">
        <f t="shared" si="3"/>
        <v>6.1482499761867402</v>
      </c>
      <c r="S16">
        <f t="shared" si="3"/>
        <v>73.752681885560918</v>
      </c>
      <c r="U16" t="s">
        <v>17</v>
      </c>
      <c r="V16">
        <f t="shared" si="3"/>
        <v>4.6993208860652258</v>
      </c>
      <c r="W16">
        <f t="shared" si="3"/>
        <v>48.752128950768991</v>
      </c>
      <c r="Y16" t="s">
        <v>17</v>
      </c>
      <c r="Z16">
        <f t="shared" si="3"/>
        <v>6.1264597366682274</v>
      </c>
      <c r="AA16">
        <f t="shared" si="3"/>
        <v>35.437183350417079</v>
      </c>
      <c r="AC16" t="s">
        <v>17</v>
      </c>
      <c r="AD16">
        <f t="shared" si="3"/>
        <v>6.466990613675792</v>
      </c>
      <c r="AE16">
        <f t="shared" si="3"/>
        <v>31.384171417400829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3.9359750000000004</v>
      </c>
      <c r="M27">
        <f>AVERAGE(C5,G5,K5,O5,S5,W5,AA5,AE5)</f>
        <v>17.627700000000001</v>
      </c>
      <c r="P27">
        <f>L28-L27</f>
        <v>0.16777499999999934</v>
      </c>
      <c r="Q27">
        <f>M28-M27</f>
        <v>3.5986374999999953</v>
      </c>
      <c r="S27">
        <v>0.5</v>
      </c>
      <c r="T27">
        <f>P27/L27*100</f>
        <v>4.2626032939741574</v>
      </c>
      <c r="U27">
        <f>Q27/M27*100</f>
        <v>20.414674064114973</v>
      </c>
      <c r="Y27">
        <f>L27</f>
        <v>3.9359750000000004</v>
      </c>
      <c r="Z27">
        <f>M27</f>
        <v>17.627700000000001</v>
      </c>
      <c r="AB27">
        <f>T27</f>
        <v>4.2626032939741574</v>
      </c>
      <c r="AC27">
        <f>T28</f>
        <v>25.957354912061149</v>
      </c>
      <c r="AD27">
        <f>T29</f>
        <v>20.315487268084752</v>
      </c>
      <c r="AE27">
        <f>T30</f>
        <v>21.133581895210192</v>
      </c>
      <c r="AF27">
        <f>T31</f>
        <v>-5.2550511626725323</v>
      </c>
      <c r="AG27">
        <f>T32</f>
        <v>2.8337959463665139</v>
      </c>
      <c r="AH27">
        <f>U27</f>
        <v>20.414674064114973</v>
      </c>
      <c r="AI27">
        <f>U28</f>
        <v>117.34032233359993</v>
      </c>
      <c r="AJ27">
        <f>U29</f>
        <v>118.46227811909664</v>
      </c>
      <c r="AK27">
        <f>U30</f>
        <v>124.54680701396094</v>
      </c>
      <c r="AL27">
        <f>U31</f>
        <v>89.108973377128038</v>
      </c>
      <c r="AM27">
        <f>U32</f>
        <v>57.626562172036067</v>
      </c>
    </row>
    <row r="28" spans="11:39" x14ac:dyDescent="0.25">
      <c r="K28">
        <v>0.5</v>
      </c>
      <c r="L28">
        <f>AVERAGE(B6,F6,J6,N6,R6,V6,Z6,AD6)</f>
        <v>4.1037499999999998</v>
      </c>
      <c r="M28">
        <f>AVERAGE(C6,G6,K6,O6,S6,W6,AA6,AE6)</f>
        <v>21.226337499999996</v>
      </c>
      <c r="P28">
        <f>L29-L27</f>
        <v>1.0216749999999988</v>
      </c>
      <c r="Q28">
        <f>M29-M27</f>
        <v>20.684399999999993</v>
      </c>
      <c r="S28">
        <v>1.5</v>
      </c>
      <c r="T28">
        <f>P28/L27*100</f>
        <v>25.957354912061149</v>
      </c>
      <c r="U28">
        <f>Q28/M27*100</f>
        <v>117.34032233359993</v>
      </c>
    </row>
    <row r="29" spans="11:39" x14ac:dyDescent="0.25">
      <c r="K29">
        <v>1.5</v>
      </c>
      <c r="L29">
        <f>AVERAGE(B7,F7,J7,N7,R7,V7,Z7,AD7)</f>
        <v>4.9576499999999992</v>
      </c>
      <c r="M29">
        <f>AVERAGE(C7,G7,K7,O7,S7,W7,AA7,AE7)</f>
        <v>38.312099999999994</v>
      </c>
      <c r="P29">
        <f>L30-L27</f>
        <v>0.79961249999999895</v>
      </c>
      <c r="Q29">
        <f>M30-M27</f>
        <v>20.882175</v>
      </c>
      <c r="S29">
        <v>2.5</v>
      </c>
      <c r="T29">
        <f>P29/L27*100</f>
        <v>20.315487268084752</v>
      </c>
      <c r="U29">
        <f>Q29/M27*100</f>
        <v>118.46227811909664</v>
      </c>
    </row>
    <row r="30" spans="11:39" x14ac:dyDescent="0.25">
      <c r="K30">
        <v>2.5</v>
      </c>
      <c r="L30">
        <f>AVERAGE(B8,F8,J8,N8,R8,V8,Z8,AD8)</f>
        <v>4.7355874999999994</v>
      </c>
      <c r="M30">
        <f>AVERAGE(C8,G8,K8,O8,S8,W8,AA8,AE8)</f>
        <v>38.509875000000001</v>
      </c>
      <c r="P30">
        <f>L31-L27</f>
        <v>0.8318124999999994</v>
      </c>
      <c r="Q30">
        <f>M31-M27</f>
        <v>21.954737499999997</v>
      </c>
      <c r="S30">
        <v>3.5</v>
      </c>
      <c r="T30">
        <f>P30/L27*100</f>
        <v>21.133581895210192</v>
      </c>
      <c r="U30">
        <f>Q30/M27*100</f>
        <v>124.54680701396094</v>
      </c>
    </row>
    <row r="31" spans="11:39" x14ac:dyDescent="0.25">
      <c r="K31">
        <v>3.5</v>
      </c>
      <c r="L31">
        <f>AVERAGE(B9,F9,J9,N9,R9,V9,Z9,AD9)</f>
        <v>4.7677874999999998</v>
      </c>
      <c r="M31">
        <f>AVERAGE(C9,G9,K9,O9,S9,W9,AA9,AE9)</f>
        <v>39.582437499999997</v>
      </c>
      <c r="P31">
        <f>L32-L27</f>
        <v>-0.20683750000000023</v>
      </c>
      <c r="Q31">
        <f>M32-M27</f>
        <v>15.707862500000001</v>
      </c>
      <c r="S31">
        <v>4.5</v>
      </c>
      <c r="T31">
        <f>P31/L27*100</f>
        <v>-5.2550511626725323</v>
      </c>
      <c r="U31">
        <f>Q31/M27*100</f>
        <v>89.108973377128038</v>
      </c>
    </row>
    <row r="32" spans="11:39" x14ac:dyDescent="0.25">
      <c r="K32">
        <v>4.5</v>
      </c>
      <c r="L32">
        <f>AVERAGE(B10,F10,J10,N10,R10,V10,Z10,AD10)</f>
        <v>3.7291375000000002</v>
      </c>
      <c r="M32">
        <f>AVERAGE(C10,G10,K10,O10,S10,W10,AA10,AE10)</f>
        <v>33.335562500000002</v>
      </c>
      <c r="P32">
        <f>L33-L27</f>
        <v>0.1115374999999994</v>
      </c>
      <c r="Q32">
        <f>M33-M27</f>
        <v>10.158237500000002</v>
      </c>
      <c r="S32">
        <v>5.5</v>
      </c>
      <c r="T32">
        <f>P32/L27*100</f>
        <v>2.8337959463665139</v>
      </c>
      <c r="U32">
        <f>Q32/M27*100</f>
        <v>57.626562172036067</v>
      </c>
    </row>
    <row r="33" spans="1:13" x14ac:dyDescent="0.25">
      <c r="K33">
        <v>5.5</v>
      </c>
      <c r="L33">
        <f>AVERAGE(B11,F11,J11,N11,R11,V11,Z11,AD11)</f>
        <v>4.0475124999999998</v>
      </c>
      <c r="M33">
        <f>AVERAGE(C11,G11,K11,O11,S11,W11,AA11,AE11)</f>
        <v>27.785937500000003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2.0581999999999998</v>
      </c>
      <c r="C42">
        <f>C5</f>
        <v>21.2073</v>
      </c>
    </row>
    <row r="43" spans="1:13" x14ac:dyDescent="0.25">
      <c r="A43" s="1">
        <v>2</v>
      </c>
      <c r="B43">
        <f>F5</f>
        <v>11.087300000000001</v>
      </c>
      <c r="C43">
        <f>G5</f>
        <v>10.5329</v>
      </c>
    </row>
    <row r="44" spans="1:13" x14ac:dyDescent="0.25">
      <c r="A44" s="1">
        <v>3</v>
      </c>
      <c r="B44">
        <f>J5</f>
        <v>3.7109000000000001</v>
      </c>
      <c r="C44">
        <f>K5</f>
        <v>12.0663</v>
      </c>
    </row>
    <row r="45" spans="1:13" x14ac:dyDescent="0.25">
      <c r="A45" s="1">
        <v>4</v>
      </c>
      <c r="B45">
        <f>N5</f>
        <v>2.8490000000000002</v>
      </c>
      <c r="C45">
        <f>O5</f>
        <v>15.738799999999999</v>
      </c>
    </row>
    <row r="46" spans="1:13" x14ac:dyDescent="0.25">
      <c r="A46" s="1">
        <v>5</v>
      </c>
      <c r="B46">
        <f>R5</f>
        <v>2.7038000000000002</v>
      </c>
      <c r="C46">
        <f>S5</f>
        <v>29.9329</v>
      </c>
    </row>
    <row r="47" spans="1:13" x14ac:dyDescent="0.25">
      <c r="A47" s="1">
        <v>6</v>
      </c>
      <c r="B47">
        <f>V5</f>
        <v>2.7361</v>
      </c>
      <c r="C47">
        <f>W5</f>
        <v>24.295200000000001</v>
      </c>
    </row>
    <row r="48" spans="1:13" x14ac:dyDescent="0.25">
      <c r="A48" s="1">
        <v>7</v>
      </c>
      <c r="B48">
        <f>Z5</f>
        <v>3.8675000000000002</v>
      </c>
      <c r="C48">
        <f>AA5</f>
        <v>15.5786</v>
      </c>
    </row>
    <row r="49" spans="1:3" x14ac:dyDescent="0.25">
      <c r="A49" s="1">
        <v>8</v>
      </c>
      <c r="B49">
        <f>AD5</f>
        <v>2.4750000000000001</v>
      </c>
      <c r="C49">
        <f>AE5</f>
        <v>11.669600000000001</v>
      </c>
    </row>
    <row r="51" spans="1:3" x14ac:dyDescent="0.25">
      <c r="A51" t="s">
        <v>28</v>
      </c>
      <c r="B51">
        <f>AVERAGE(B42:B49)</f>
        <v>3.9359750000000004</v>
      </c>
      <c r="C51">
        <f>AVERAGE(C42:C49)</f>
        <v>17.627700000000001</v>
      </c>
    </row>
    <row r="52" spans="1:3" x14ac:dyDescent="0.25">
      <c r="A52" t="s">
        <v>15</v>
      </c>
      <c r="B52">
        <f>_xlfn.STDEV.P(B42:B49)</f>
        <v>2.7612667752998812</v>
      </c>
      <c r="C52">
        <f>_xlfn.STDEV.P(C42:C49)</f>
        <v>6.4538564641615626</v>
      </c>
    </row>
    <row r="53" spans="1:3" x14ac:dyDescent="0.25">
      <c r="A53" t="s">
        <v>29</v>
      </c>
      <c r="B53">
        <f>1.5*B52</f>
        <v>4.1419001629498222</v>
      </c>
      <c r="C53">
        <f>1.5*C52</f>
        <v>9.6807846962423447</v>
      </c>
    </row>
    <row r="54" spans="1:3" x14ac:dyDescent="0.25">
      <c r="A54" t="s">
        <v>16</v>
      </c>
      <c r="B54">
        <f>2*B52</f>
        <v>5.5225335505997624</v>
      </c>
      <c r="C54">
        <f>2*C52</f>
        <v>12.907712928323125</v>
      </c>
    </row>
    <row r="55" spans="1:3" x14ac:dyDescent="0.25">
      <c r="A55" t="s">
        <v>30</v>
      </c>
      <c r="B55">
        <f>B51+B53</f>
        <v>8.0778751629498231</v>
      </c>
      <c r="C55">
        <f>C51+C53</f>
        <v>27.308484696242346</v>
      </c>
    </row>
    <row r="56" spans="1:3" x14ac:dyDescent="0.25">
      <c r="A56" t="s">
        <v>17</v>
      </c>
      <c r="B56">
        <f>B51+B54</f>
        <v>9.4585085505997633</v>
      </c>
      <c r="C56">
        <f>C51+C54</f>
        <v>30.535412928323126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2015-05-18T00:45:02Z</dcterms:created>
  <dcterms:modified xsi:type="dcterms:W3CDTF">2015-05-26T06:53:07Z</dcterms:modified>
</cp:coreProperties>
</file>