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<sst xmlns="http://schemas.openxmlformats.org/spreadsheetml/2006/main" count="86" uniqueCount="31">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</sst>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3.0920999999999998</v>
      </c>
      <c r="C5">
        <v>7.7584999999999997</v>
      </c>
      <c r="E5">
        <v>727</v>
      </c>
      <c r="F5">
        <v>5.3939000000000004</v>
      </c>
      <c r="G5">
        <v>5.78</v>
      </c>
      <c r="I5">
        <v>727</v>
      </c>
      <c r="J5">
        <v>9.375</v>
      </c>
      <c r="K5">
        <v>20.8674</v>
      </c>
      <c r="M5">
        <v>727</v>
      </c>
      <c r="N5">
        <v>2.2706</v>
      </c>
      <c r="O5">
        <v>49.944200000000002</v>
      </c>
      <c r="Q5">
        <v>727</v>
      </c>
      <c r="R5">
        <v>2.1579000000000002</v>
      </c>
      <c r="S5">
        <v>13.3977</v>
      </c>
      <c r="U5">
        <v>727</v>
      </c>
      <c r="V5">
        <v>2.9586000000000001</v>
      </c>
      <c r="W5">
        <v>11.141400000000001</v>
      </c>
      <c r="Y5">
        <v>727</v>
      </c>
      <c r="Z5">
        <v>2.8108</v>
      </c>
      <c r="AA5">
        <v>25.292100000000001</v>
      </c>
      <c r="AC5">
        <v>727</v>
      </c>
      <c r="AD5">
        <v>18.4161</v>
      </c>
      <c r="AE5">
        <v>15.1183</v>
      </c>
    </row>
    <row r="6" spans="1:31" x14ac:dyDescent="0.25">
      <c r="A6">
        <v>0.5</v>
      </c>
      <c r="B6">
        <v>2.6459999999999999</v>
      </c>
      <c r="C6">
        <v>8.5602</v>
      </c>
      <c r="E6">
        <v>0.5</v>
      </c>
      <c r="F6">
        <v>6.3982000000000001</v>
      </c>
      <c r="G6">
        <v>5.3895</v>
      </c>
      <c r="I6">
        <v>0.5</v>
      </c>
      <c r="J6">
        <v>4.3118999999999996</v>
      </c>
      <c r="K6">
        <v>15.115399999999999</v>
      </c>
      <c r="M6">
        <v>0.5</v>
      </c>
      <c r="N6">
        <v>2.7829999999999999</v>
      </c>
      <c r="O6">
        <v>41.162500000000001</v>
      </c>
      <c r="Q6">
        <v>0.5</v>
      </c>
      <c r="R6">
        <v>2.4655999999999998</v>
      </c>
      <c r="S6">
        <v>20.157800000000002</v>
      </c>
      <c r="U6">
        <v>0.5</v>
      </c>
      <c r="V6">
        <v>20.7272</v>
      </c>
      <c r="W6">
        <v>10.3134</v>
      </c>
      <c r="Y6">
        <v>0.5</v>
      </c>
      <c r="Z6">
        <v>2.4</v>
      </c>
      <c r="AA6">
        <v>30.201499999999999</v>
      </c>
      <c r="AC6">
        <v>0.5</v>
      </c>
      <c r="AD6">
        <v>15.0036</v>
      </c>
      <c r="AE6">
        <v>12.861599999999999</v>
      </c>
    </row>
    <row r="7" spans="1:31" x14ac:dyDescent="0.25">
      <c r="A7">
        <v>1.5</v>
      </c>
      <c r="B7">
        <v>3.1995</v>
      </c>
      <c r="C7">
        <v>14.874599999999999</v>
      </c>
      <c r="E7">
        <v>1.5</v>
      </c>
      <c r="F7">
        <v>8.7604000000000006</v>
      </c>
      <c r="G7">
        <v>15.0062</v>
      </c>
      <c r="I7">
        <v>1.5</v>
      </c>
      <c r="J7">
        <v>5.3585000000000003</v>
      </c>
      <c r="K7">
        <v>37.688800000000001</v>
      </c>
      <c r="M7">
        <v>1.5</v>
      </c>
      <c r="N7">
        <v>3.8391999999999999</v>
      </c>
      <c r="O7">
        <v>34.108699999999999</v>
      </c>
      <c r="Q7">
        <v>1.5</v>
      </c>
      <c r="R7">
        <v>2.6076999999999999</v>
      </c>
      <c r="S7">
        <v>11.1045</v>
      </c>
      <c r="U7">
        <v>1.5</v>
      </c>
      <c r="V7">
        <v>13.4687</v>
      </c>
      <c r="W7">
        <v>10.597300000000001</v>
      </c>
      <c r="Y7">
        <v>1.5</v>
      </c>
      <c r="Z7">
        <v>3.9097</v>
      </c>
      <c r="AA7">
        <v>25.767499999999998</v>
      </c>
      <c r="AC7">
        <v>1.5</v>
      </c>
      <c r="AD7">
        <v>10.8346</v>
      </c>
      <c r="AE7">
        <v>19.0519</v>
      </c>
    </row>
    <row r="8" spans="1:31" x14ac:dyDescent="0.25">
      <c r="A8">
        <v>2.5</v>
      </c>
      <c r="B8">
        <v>2.5695000000000001</v>
      </c>
      <c r="C8">
        <v>12.973599999999999</v>
      </c>
      <c r="E8">
        <v>2.5</v>
      </c>
      <c r="F8">
        <v>3.0192000000000001</v>
      </c>
      <c r="G8">
        <v>13.7021</v>
      </c>
      <c r="I8">
        <v>2.5</v>
      </c>
      <c r="J8">
        <v>4.5648999999999997</v>
      </c>
      <c r="K8">
        <v>17.014500000000002</v>
      </c>
      <c r="M8">
        <v>2.5</v>
      </c>
      <c r="N8">
        <v>3.1423999999999999</v>
      </c>
      <c r="O8">
        <v>47.649000000000001</v>
      </c>
      <c r="Q8">
        <v>2.5</v>
      </c>
      <c r="R8">
        <v>6.2516999999999996</v>
      </c>
      <c r="S8">
        <v>4.5488999999999997</v>
      </c>
      <c r="U8">
        <v>2.5</v>
      </c>
      <c r="V8">
        <v>9.7654999999999994</v>
      </c>
      <c r="W8">
        <v>26.885899999999999</v>
      </c>
      <c r="Y8">
        <v>2.5</v>
      </c>
      <c r="Z8">
        <v>10.225899999999999</v>
      </c>
      <c r="AA8">
        <v>4.5313999999999997</v>
      </c>
      <c r="AC8">
        <v>2.5</v>
      </c>
      <c r="AD8">
        <v>18.9848</v>
      </c>
      <c r="AE8">
        <v>24.819400000000002</v>
      </c>
    </row>
    <row r="9" spans="1:31" x14ac:dyDescent="0.25">
      <c r="A9">
        <v>3.5</v>
      </c>
      <c r="B9">
        <v>4.8471000000000002</v>
      </c>
      <c r="C9">
        <v>78.351699999999994</v>
      </c>
      <c r="E9">
        <v>3.5</v>
      </c>
      <c r="F9">
        <v>2.4977999999999998</v>
      </c>
      <c r="G9">
        <v>15.0197</v>
      </c>
      <c r="I9">
        <v>3.5</v>
      </c>
      <c r="J9">
        <v>3.9015</v>
      </c>
      <c r="K9">
        <v>46.961300000000001</v>
      </c>
      <c r="M9">
        <v>3.5</v>
      </c>
      <c r="N9">
        <v>3.5202</v>
      </c>
      <c r="O9">
        <v>67.073099999999997</v>
      </c>
      <c r="Q9">
        <v>3.5</v>
      </c>
      <c r="R9">
        <v>16.978999999999999</v>
      </c>
      <c r="S9">
        <v>16.533300000000001</v>
      </c>
      <c r="U9">
        <v>3.5</v>
      </c>
      <c r="V9">
        <v>9.7688000000000006</v>
      </c>
      <c r="W9">
        <v>21.867899999999999</v>
      </c>
      <c r="Y9">
        <v>3.5</v>
      </c>
      <c r="Z9">
        <v>11.773999999999999</v>
      </c>
      <c r="AA9">
        <v>34.508000000000003</v>
      </c>
      <c r="AC9">
        <v>3.5</v>
      </c>
      <c r="AD9">
        <v>17.035299999999999</v>
      </c>
      <c r="AE9">
        <v>47.379100000000001</v>
      </c>
    </row>
    <row r="10" spans="1:31" x14ac:dyDescent="0.25">
      <c r="A10">
        <v>4.5</v>
      </c>
      <c r="B10">
        <v>4.9825999999999997</v>
      </c>
      <c r="C10">
        <v>76.131</v>
      </c>
      <c r="E10">
        <v>4.5</v>
      </c>
      <c r="F10">
        <v>7.6969000000000003</v>
      </c>
      <c r="G10">
        <v>42.345100000000002</v>
      </c>
      <c r="I10">
        <v>4.5</v>
      </c>
      <c r="J10">
        <v>5.0167999999999999</v>
      </c>
      <c r="K10">
        <v>63.353299999999997</v>
      </c>
      <c r="M10">
        <v>4.5</v>
      </c>
      <c r="N10">
        <v>5.2234999999999996</v>
      </c>
      <c r="O10">
        <v>20.522099999999998</v>
      </c>
      <c r="Q10">
        <v>4.5</v>
      </c>
      <c r="R10">
        <v>55.672400000000003</v>
      </c>
      <c r="S10">
        <v>46.742800000000003</v>
      </c>
      <c r="U10">
        <v>4.5</v>
      </c>
      <c r="V10">
        <v>9.8617000000000008</v>
      </c>
      <c r="W10">
        <v>18.4694</v>
      </c>
      <c r="Y10">
        <v>4.5</v>
      </c>
      <c r="Z10">
        <v>12.0268</v>
      </c>
      <c r="AA10">
        <v>33.245100000000001</v>
      </c>
      <c r="AC10">
        <v>4.5</v>
      </c>
      <c r="AD10">
        <v>6.8849</v>
      </c>
      <c r="AE10">
        <v>43.6372</v>
      </c>
    </row>
    <row r="11" spans="1:31" x14ac:dyDescent="0.25">
      <c r="A11">
        <v>5.5</v>
      </c>
      <c r="B11">
        <v>5.8666999999999998</v>
      </c>
      <c r="C11">
        <v>57.191400000000002</v>
      </c>
      <c r="E11">
        <v>5.5</v>
      </c>
      <c r="F11">
        <v>5.2840999999999996</v>
      </c>
      <c r="G11">
        <v>65.453800000000001</v>
      </c>
      <c r="I11">
        <v>5.5</v>
      </c>
      <c r="J11">
        <v>6.3177000000000003</v>
      </c>
      <c r="K11">
        <v>70.629000000000005</v>
      </c>
      <c r="M11">
        <v>5.5</v>
      </c>
      <c r="N11">
        <v>2.5325000000000002</v>
      </c>
      <c r="O11">
        <v>17.2195</v>
      </c>
      <c r="Q11">
        <v>5.5</v>
      </c>
      <c r="R11">
        <v>59.625</v>
      </c>
      <c r="S11">
        <v>69.624300000000005</v>
      </c>
      <c r="U11">
        <v>5.5</v>
      </c>
      <c r="V11">
        <v>47.891199999999998</v>
      </c>
      <c r="W11">
        <v>22.843299999999999</v>
      </c>
      <c r="Y11">
        <v>5.5</v>
      </c>
      <c r="Z11">
        <v>7.9169999999999998</v>
      </c>
      <c r="AA11">
        <v>21.241900000000001</v>
      </c>
      <c r="AC11">
        <v>5.5</v>
      </c>
      <c r="AD11">
        <v>2.5884999999999998</v>
      </c>
      <c r="AE11">
        <v>15.616199999999999</v>
      </c>
    </row>
    <row r="13" spans="1:31" x14ac:dyDescent="0.25">
      <c r="A13" t="s">
        <v>14</v>
      </c>
      <c r="B13">
        <f>AVERAGE(B6:B11)</f>
        <v>4.0185666666666675</v>
      </c>
      <c r="C13">
        <f>AVERAGE(C6:C11)</f>
        <v>41.34708333333333</v>
      </c>
      <c r="E13" t="s">
        <v>14</v>
      </c>
      <c r="F13">
        <f t="shared" ref="D13:AE13" si="0">AVERAGE(F6:F11)</f>
        <v>5.6094333333333344</v>
      </c>
      <c r="G13">
        <f t="shared" si="0"/>
        <v>26.152733333333334</v>
      </c>
      <c r="I13" t="s">
        <v>14</v>
      </c>
      <c r="J13">
        <f t="shared" si="0"/>
        <v>4.9118833333333329</v>
      </c>
      <c r="K13">
        <f t="shared" si="0"/>
        <v>41.793716666666661</v>
      </c>
      <c r="M13" t="s">
        <v>14</v>
      </c>
      <c r="N13">
        <f t="shared" si="0"/>
        <v>3.5067999999999997</v>
      </c>
      <c r="O13">
        <f t="shared" si="0"/>
        <v>37.955816666666664</v>
      </c>
      <c r="Q13" t="s">
        <v>14</v>
      </c>
      <c r="R13">
        <f t="shared" si="0"/>
        <v>23.933566666666668</v>
      </c>
      <c r="S13">
        <f t="shared" si="0"/>
        <v>28.118600000000001</v>
      </c>
      <c r="U13" t="s">
        <v>14</v>
      </c>
      <c r="V13">
        <f t="shared" si="0"/>
        <v>18.580516666666664</v>
      </c>
      <c r="W13">
        <f t="shared" si="0"/>
        <v>18.496200000000002</v>
      </c>
      <c r="Y13" t="s">
        <v>14</v>
      </c>
      <c r="Z13">
        <f t="shared" si="0"/>
        <v>8.0422333333333338</v>
      </c>
      <c r="AA13">
        <f t="shared" si="0"/>
        <v>24.915900000000004</v>
      </c>
      <c r="AC13" t="s">
        <v>14</v>
      </c>
      <c r="AD13">
        <f t="shared" si="0"/>
        <v>11.888616666666666</v>
      </c>
      <c r="AE13">
        <f t="shared" si="0"/>
        <v>27.227566666666664</v>
      </c>
    </row>
    <row r="14" spans="1:31" x14ac:dyDescent="0.25">
      <c r="A14" t="s">
        <v>15</v>
      </c>
      <c r="B14">
        <f>_xlfn.STDEV.P(B6:B11)</f>
        <v>1.270566030904684</v>
      </c>
      <c r="C14">
        <f>_xlfn.STDEV.P(C6:C11)</f>
        <v>30.030905006255178</v>
      </c>
      <c r="E14" t="s">
        <v>15</v>
      </c>
      <c r="F14">
        <f t="shared" ref="D14:AE14" si="1">_xlfn.STDEV.P(F6:F11)</f>
        <v>2.2878546491321394</v>
      </c>
      <c r="G14">
        <f t="shared" si="1"/>
        <v>20.980492307591085</v>
      </c>
      <c r="I14" t="s">
        <v>15</v>
      </c>
      <c r="J14">
        <f t="shared" si="1"/>
        <v>0.78401173124018009</v>
      </c>
      <c r="K14">
        <f t="shared" si="1"/>
        <v>21.077577404864538</v>
      </c>
      <c r="M14" t="s">
        <v>15</v>
      </c>
      <c r="N14">
        <f t="shared" si="1"/>
        <v>0.88163319092088177</v>
      </c>
      <c r="O14">
        <f t="shared" si="1"/>
        <v>16.836401150524683</v>
      </c>
      <c r="Q14" t="s">
        <v>15</v>
      </c>
      <c r="R14">
        <f t="shared" si="1"/>
        <v>24.351292036130005</v>
      </c>
      <c r="S14">
        <f t="shared" si="1"/>
        <v>22.77494174072315</v>
      </c>
      <c r="U14" t="s">
        <v>15</v>
      </c>
      <c r="V14">
        <f t="shared" si="1"/>
        <v>13.670062850064816</v>
      </c>
      <c r="W14">
        <f t="shared" si="1"/>
        <v>6.1914492202283817</v>
      </c>
      <c r="Y14" t="s">
        <v>15</v>
      </c>
      <c r="Z14">
        <f t="shared" si="1"/>
        <v>3.7304951908411432</v>
      </c>
      <c r="AA14">
        <f t="shared" si="1"/>
        <v>10.157697091532768</v>
      </c>
      <c r="AC14" t="s">
        <v>15</v>
      </c>
      <c r="AD14">
        <f t="shared" si="1"/>
        <v>5.7617646317242874</v>
      </c>
      <c r="AE14">
        <f t="shared" si="1"/>
        <v>13.473467680923463</v>
      </c>
    </row>
    <row r="15" spans="1:31" x14ac:dyDescent="0.25">
      <c r="A15" t="s">
        <v>16</v>
      </c>
      <c r="B15">
        <f>B14*2</f>
        <v>2.541132061809368</v>
      </c>
      <c r="C15">
        <f>C14*2</f>
        <v>60.061810012510357</v>
      </c>
      <c r="E15" t="s">
        <v>16</v>
      </c>
      <c r="F15">
        <f t="shared" ref="D15:AE15" si="2">F14*2</f>
        <v>4.5757092982642789</v>
      </c>
      <c r="G15">
        <f t="shared" si="2"/>
        <v>41.96098461518217</v>
      </c>
      <c r="I15" t="s">
        <v>16</v>
      </c>
      <c r="J15">
        <f t="shared" si="2"/>
        <v>1.5680234624803602</v>
      </c>
      <c r="K15">
        <f t="shared" si="2"/>
        <v>42.155154809729076</v>
      </c>
      <c r="M15" t="s">
        <v>16</v>
      </c>
      <c r="N15">
        <f t="shared" si="2"/>
        <v>1.7632663818417635</v>
      </c>
      <c r="O15">
        <f t="shared" si="2"/>
        <v>33.672802301049366</v>
      </c>
      <c r="Q15" t="s">
        <v>16</v>
      </c>
      <c r="R15">
        <f t="shared" si="2"/>
        <v>48.702584072260009</v>
      </c>
      <c r="S15">
        <f t="shared" si="2"/>
        <v>45.549883481446301</v>
      </c>
      <c r="U15" t="s">
        <v>16</v>
      </c>
      <c r="V15">
        <f t="shared" si="2"/>
        <v>27.340125700129633</v>
      </c>
      <c r="W15">
        <f t="shared" si="2"/>
        <v>12.382898440456763</v>
      </c>
      <c r="Y15" t="s">
        <v>16</v>
      </c>
      <c r="Z15">
        <f t="shared" si="2"/>
        <v>7.4609903816822865</v>
      </c>
      <c r="AA15">
        <f t="shared" si="2"/>
        <v>20.315394183065536</v>
      </c>
      <c r="AC15" t="s">
        <v>16</v>
      </c>
      <c r="AD15">
        <f t="shared" si="2"/>
        <v>11.523529263448575</v>
      </c>
      <c r="AE15">
        <f t="shared" si="2"/>
        <v>26.946935361846926</v>
      </c>
    </row>
    <row r="16" spans="1:31" x14ac:dyDescent="0.25">
      <c r="A16" t="s">
        <v>17</v>
      </c>
      <c r="B16">
        <f>B13+B15</f>
        <v>6.559698728476036</v>
      </c>
      <c r="C16">
        <f>C13+C15</f>
        <v>101.40889334584369</v>
      </c>
      <c r="E16" t="s">
        <v>17</v>
      </c>
      <c r="F16">
        <f t="shared" ref="D16:AE16" si="3">F13+F15</f>
        <v>10.185142631597614</v>
      </c>
      <c r="G16">
        <f t="shared" si="3"/>
        <v>68.1137179485155</v>
      </c>
      <c r="I16" t="s">
        <v>17</v>
      </c>
      <c r="J16">
        <f t="shared" si="3"/>
        <v>6.4799067958136929</v>
      </c>
      <c r="K16">
        <f t="shared" si="3"/>
        <v>83.948871476395738</v>
      </c>
      <c r="M16" t="s">
        <v>17</v>
      </c>
      <c r="N16">
        <f t="shared" si="3"/>
        <v>5.2700663818417635</v>
      </c>
      <c r="O16">
        <f t="shared" si="3"/>
        <v>71.628618967716022</v>
      </c>
      <c r="Q16" t="s">
        <v>17</v>
      </c>
      <c r="R16">
        <f t="shared" si="3"/>
        <v>72.636150738926673</v>
      </c>
      <c r="S16">
        <f t="shared" si="3"/>
        <v>73.668483481446302</v>
      </c>
      <c r="U16" t="s">
        <v>17</v>
      </c>
      <c r="V16">
        <f t="shared" si="3"/>
        <v>45.920642366796301</v>
      </c>
      <c r="W16">
        <f t="shared" si="3"/>
        <v>30.879098440456765</v>
      </c>
      <c r="Y16" t="s">
        <v>17</v>
      </c>
      <c r="Z16">
        <f t="shared" si="3"/>
        <v>15.50322371501562</v>
      </c>
      <c r="AA16">
        <f t="shared" si="3"/>
        <v>45.231294183065543</v>
      </c>
      <c r="AC16" t="s">
        <v>17</v>
      </c>
      <c r="AD16">
        <f t="shared" si="3"/>
        <v>23.412145930115241</v>
      </c>
      <c r="AE16">
        <f t="shared" si="3"/>
        <v>54.174502028513587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5.8093750000000002</v>
      </c>
      <c r="M27">
        <f>AVERAGE(C5,G5,K5,O5,S5,W5,AA5,AE5)</f>
        <v>18.66245</v>
      </c>
      <c r="P27">
        <f>L28-L27</f>
        <v>1.2825624999999992</v>
      </c>
      <c r="Q27">
        <f>M28-M27</f>
        <v>-0.69221249999999657</v>
      </c>
      <c r="S27">
        <v>0.5</v>
      </c>
      <c r="T27">
        <f>P27/L27*100</f>
        <v>22.077461000537909</v>
      </c>
      <c r="U27">
        <f>Q27/M27*100</f>
        <v>-3.7091191135140167</v>
      </c>
      <c r="Y27">
        <f>L27</f>
        <v>5.8093750000000002</v>
      </c>
      <c r="Z27">
        <f>M27</f>
        <v>18.66245</v>
      </c>
      <c r="AB27">
        <f>T27</f>
        <v>22.077461000537909</v>
      </c>
      <c r="AC27">
        <f>T28</f>
        <v>11.841420118343201</v>
      </c>
      <c r="AD27">
        <f>T29</f>
        <v>25.925551371705208</v>
      </c>
      <c r="AE27">
        <f>T30</f>
        <v>51.315115653577195</v>
      </c>
      <c r="AF27">
        <f>T31</f>
        <v>131.01796664873589</v>
      </c>
      <c r="AG27">
        <f>T32</f>
        <v>196.98267885960198</v>
      </c>
      <c r="AH27">
        <f>U27</f>
        <v>-3.7091191135140167</v>
      </c>
      <c r="AI27">
        <f>U28</f>
        <v>12.659042623021094</v>
      </c>
      <c r="AJ27">
        <f>U29</f>
        <v>1.8923024576087244</v>
      </c>
      <c r="AK27">
        <f>U30</f>
        <v>119.4875940725896</v>
      </c>
      <c r="AL27">
        <f>U31</f>
        <v>130.70791884238133</v>
      </c>
      <c r="AM27">
        <f>U32</f>
        <v>127.60904918700386</v>
      </c>
    </row>
    <row r="28" spans="11:39" x14ac:dyDescent="0.25">
      <c r="K28">
        <v>0.5</v>
      </c>
      <c r="L28">
        <f>AVERAGE(B6,F6,J6,N6,R6,V6,Z6,AD6)</f>
        <v>7.0919374999999993</v>
      </c>
      <c r="M28">
        <f>AVERAGE(C6,G6,K6,O6,S6,W6,AA6,AE6)</f>
        <v>17.970237500000003</v>
      </c>
      <c r="P28">
        <f>L29-L27</f>
        <v>0.68791250000000037</v>
      </c>
      <c r="Q28">
        <f>M29-M27</f>
        <v>2.3624875000000003</v>
      </c>
      <c r="S28">
        <v>1.5</v>
      </c>
      <c r="T28">
        <f>P28/L27*100</f>
        <v>11.841420118343201</v>
      </c>
      <c r="U28">
        <f>Q28/M27*100</f>
        <v>12.659042623021094</v>
      </c>
    </row>
    <row r="29" spans="11:39" x14ac:dyDescent="0.25">
      <c r="K29">
        <v>1.5</v>
      </c>
      <c r="L29">
        <f>AVERAGE(B7,F7,J7,N7,R7,V7,Z7,AD7)</f>
        <v>6.4972875000000005</v>
      </c>
      <c r="M29">
        <f>AVERAGE(C7,G7,K7,O7,S7,W7,AA7,AE7)</f>
        <v>21.0249375</v>
      </c>
      <c r="P29">
        <f>L30-L27</f>
        <v>1.5061124999999995</v>
      </c>
      <c r="Q29">
        <f>M30-M27</f>
        <v>0.35314999999999941</v>
      </c>
      <c r="S29">
        <v>2.5</v>
      </c>
      <c r="T29">
        <f>P29/L27*100</f>
        <v>25.925551371705208</v>
      </c>
      <c r="U29">
        <f>Q29/M27*100</f>
        <v>1.8923024576087244</v>
      </c>
    </row>
    <row r="30" spans="11:39" x14ac:dyDescent="0.25">
      <c r="K30">
        <v>2.5</v>
      </c>
      <c r="L30">
        <f>AVERAGE(B8,F8,J8,N8,R8,V8,Z8,AD8)</f>
        <v>7.3154874999999997</v>
      </c>
      <c r="M30">
        <f>AVERAGE(C8,G8,K8,O8,S8,W8,AA8,AE8)</f>
        <v>19.015599999999999</v>
      </c>
      <c r="P30">
        <f>L31-L27</f>
        <v>2.9810875000000001</v>
      </c>
      <c r="Q30">
        <f>M31-M27</f>
        <v>22.299312499999999</v>
      </c>
      <c r="S30">
        <v>3.5</v>
      </c>
      <c r="T30">
        <f>P30/L27*100</f>
        <v>51.315115653577195</v>
      </c>
      <c r="U30">
        <f>Q30/M27*100</f>
        <v>119.4875940725896</v>
      </c>
    </row>
    <row r="31" spans="11:39" x14ac:dyDescent="0.25">
      <c r="K31">
        <v>3.5</v>
      </c>
      <c r="L31">
        <f>AVERAGE(B9,F9,J9,N9,R9,V9,Z9,AD9)</f>
        <v>8.7904625000000003</v>
      </c>
      <c r="M31">
        <f>AVERAGE(C9,G9,K9,O9,S9,W9,AA9,AE9)</f>
        <v>40.961762499999999</v>
      </c>
      <c r="P31">
        <f>L32-L27</f>
        <v>7.6113249999999999</v>
      </c>
      <c r="Q31">
        <f>M32-M27</f>
        <v>24.393299999999996</v>
      </c>
      <c r="S31">
        <v>4.5</v>
      </c>
      <c r="T31">
        <f>P31/L27*100</f>
        <v>131.01796664873589</v>
      </c>
      <c r="U31">
        <f>Q31/M27*100</f>
        <v>130.70791884238133</v>
      </c>
    </row>
    <row r="32" spans="11:39" x14ac:dyDescent="0.25">
      <c r="K32">
        <v>4.5</v>
      </c>
      <c r="L32">
        <f>AVERAGE(B10,F10,J10,N10,R10,V10,Z10,AD10)</f>
        <v>13.4207</v>
      </c>
      <c r="M32">
        <f>AVERAGE(C10,G10,K10,O10,S10,W10,AA10,AE10)</f>
        <v>43.055749999999996</v>
      </c>
      <c r="P32">
        <f>L33-L27</f>
        <v>11.443462500000003</v>
      </c>
      <c r="Q32">
        <f>M33-M27</f>
        <v>23.814975000000004</v>
      </c>
      <c r="S32">
        <v>5.5</v>
      </c>
      <c r="T32">
        <f>P32/L27*100</f>
        <v>196.98267885960198</v>
      </c>
      <c r="U32">
        <f>Q32/M27*100</f>
        <v>127.60904918700386</v>
      </c>
    </row>
    <row r="33" spans="1:13" x14ac:dyDescent="0.25">
      <c r="K33">
        <v>5.5</v>
      </c>
      <c r="L33">
        <f>AVERAGE(B11,F11,J11,N11,R11,V11,Z11,AD11)</f>
        <v>17.252837500000002</v>
      </c>
      <c r="M33">
        <f>AVERAGE(C11,G11,K11,O11,S11,W11,AA11,AE11)</f>
        <v>42.477425000000004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3.0920999999999998</v>
      </c>
      <c r="C42">
        <f>C5</f>
        <v>7.7584999999999997</v>
      </c>
    </row>
    <row r="43" spans="1:13" x14ac:dyDescent="0.25">
      <c r="A43" s="1">
        <v>2</v>
      </c>
      <c r="B43">
        <f>F5</f>
        <v>5.3939000000000004</v>
      </c>
      <c r="C43">
        <f>G5</f>
        <v>5.78</v>
      </c>
    </row>
    <row r="44" spans="1:13" x14ac:dyDescent="0.25">
      <c r="A44" s="1">
        <v>3</v>
      </c>
      <c r="B44">
        <f>J5</f>
        <v>9.375</v>
      </c>
      <c r="C44">
        <f>K5</f>
        <v>20.8674</v>
      </c>
    </row>
    <row r="45" spans="1:13" x14ac:dyDescent="0.25">
      <c r="A45" s="1">
        <v>4</v>
      </c>
      <c r="B45">
        <f>N5</f>
        <v>2.2706</v>
      </c>
      <c r="C45">
        <f>O5</f>
        <v>49.944200000000002</v>
      </c>
    </row>
    <row r="46" spans="1:13" x14ac:dyDescent="0.25">
      <c r="A46" s="1">
        <v>5</v>
      </c>
      <c r="B46">
        <f>R5</f>
        <v>2.1579000000000002</v>
      </c>
      <c r="C46">
        <f>S5</f>
        <v>13.3977</v>
      </c>
    </row>
    <row r="47" spans="1:13" x14ac:dyDescent="0.25">
      <c r="A47" s="1">
        <v>6</v>
      </c>
      <c r="B47">
        <f>V5</f>
        <v>2.9586000000000001</v>
      </c>
      <c r="C47">
        <f>W5</f>
        <v>11.141400000000001</v>
      </c>
    </row>
    <row r="48" spans="1:13" x14ac:dyDescent="0.25">
      <c r="A48" s="1">
        <v>7</v>
      </c>
      <c r="B48">
        <f>Z5</f>
        <v>2.8108</v>
      </c>
      <c r="C48">
        <f>AA5</f>
        <v>25.292100000000001</v>
      </c>
    </row>
    <row r="49" spans="1:3" x14ac:dyDescent="0.25">
      <c r="A49" s="1">
        <v>8</v>
      </c>
      <c r="B49">
        <f>AD5</f>
        <v>18.4161</v>
      </c>
      <c r="C49">
        <f>AE5</f>
        <v>15.1183</v>
      </c>
    </row>
    <row r="51" spans="1:3" x14ac:dyDescent="0.25">
      <c r="A51" t="s">
        <v>28</v>
      </c>
      <c r="B51">
        <f>AVERAGE(B42:B49)</f>
        <v>5.8093750000000002</v>
      </c>
      <c r="C51">
        <f>AVERAGE(C42:C49)</f>
        <v>18.66245</v>
      </c>
    </row>
    <row r="52" spans="1:3" x14ac:dyDescent="0.25">
      <c r="A52" t="s">
        <v>15</v>
      </c>
      <c r="B52">
        <f>_xlfn.STDEV.P(B42:B49)</f>
        <v>5.2698905120860902</v>
      </c>
      <c r="C52">
        <f>_xlfn.STDEV.P(C42:C49)</f>
        <v>13.271493770389981</v>
      </c>
    </row>
    <row r="53" spans="1:3" x14ac:dyDescent="0.25">
      <c r="A53" t="s">
        <v>29</v>
      </c>
      <c r="B53">
        <f>1.5*B52</f>
        <v>7.9048357681291357</v>
      </c>
      <c r="C53">
        <f>1.5*C52</f>
        <v>19.907240655584971</v>
      </c>
    </row>
    <row r="54" spans="1:3" x14ac:dyDescent="0.25">
      <c r="A54" t="s">
        <v>16</v>
      </c>
      <c r="B54">
        <f>2*B52</f>
        <v>10.53978102417218</v>
      </c>
      <c r="C54">
        <f>2*C52</f>
        <v>26.542987540779961</v>
      </c>
    </row>
    <row r="55" spans="1:3" x14ac:dyDescent="0.25">
      <c r="A55" t="s">
        <v>30</v>
      </c>
      <c r="B55">
        <f>B51+B53</f>
        <v>13.714210768129135</v>
      </c>
      <c r="C55">
        <f>C51+C53</f>
        <v>38.569690655584971</v>
      </c>
    </row>
    <row r="56" spans="1:3" x14ac:dyDescent="0.25">
      <c r="A56" t="s">
        <v>17</v>
      </c>
      <c r="B56">
        <f>B51+B54</f>
        <v>16.349156024172181</v>
      </c>
      <c r="C56">
        <f>C51+C54</f>
        <v>45.205437540779961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2015-05-18T00:45:59Z</dcterms:created>
  <dcterms:modified xsi:type="dcterms:W3CDTF">2015-05-26T06:53:25Z</dcterms:modified>
</cp:coreProperties>
</file>