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<sst xmlns="http://schemas.openxmlformats.org/spreadsheetml/2006/main" count="86" uniqueCount="31">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</sst>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4.0974000000000004</v>
      </c>
      <c r="C5">
        <v>9.2332999999999998</v>
      </c>
      <c r="E5">
        <v>929</v>
      </c>
      <c r="F5">
        <v>4.5795000000000003</v>
      </c>
      <c r="G5">
        <v>10.238099999999999</v>
      </c>
      <c r="I5">
        <v>929</v>
      </c>
      <c r="J5">
        <v>4.4137000000000004</v>
      </c>
      <c r="K5">
        <v>8.6678999999999995</v>
      </c>
      <c r="M5">
        <v>929</v>
      </c>
      <c r="N5">
        <v>3.0101</v>
      </c>
      <c r="O5">
        <v>15.779400000000001</v>
      </c>
      <c r="Q5">
        <v>929</v>
      </c>
      <c r="R5">
        <v>5.7347999999999999</v>
      </c>
      <c r="S5">
        <v>20.886199999999999</v>
      </c>
      <c r="U5">
        <v>929</v>
      </c>
      <c r="V5">
        <v>2.2982</v>
      </c>
      <c r="W5">
        <v>14.4559</v>
      </c>
      <c r="Y5">
        <v>929</v>
      </c>
      <c r="Z5">
        <v>3.8355999999999999</v>
      </c>
      <c r="AA5">
        <v>5.1497000000000002</v>
      </c>
      <c r="AC5">
        <v>929</v>
      </c>
      <c r="AD5">
        <v>2.0714000000000001</v>
      </c>
      <c r="AE5">
        <v>17.304400000000001</v>
      </c>
    </row>
    <row r="6" spans="1:31" x14ac:dyDescent="0.25">
      <c r="A6">
        <v>0.5</v>
      </c>
      <c r="B6">
        <v>5.5481999999999996</v>
      </c>
      <c r="C6">
        <v>8.6483000000000008</v>
      </c>
      <c r="E6">
        <v>0.5</v>
      </c>
      <c r="F6">
        <v>2.7688000000000001</v>
      </c>
      <c r="G6">
        <v>6.9778000000000002</v>
      </c>
      <c r="I6">
        <v>0.5</v>
      </c>
      <c r="J6">
        <v>5.2068000000000003</v>
      </c>
      <c r="K6">
        <v>9.2588000000000008</v>
      </c>
      <c r="M6">
        <v>0.5</v>
      </c>
      <c r="N6">
        <v>3.1573000000000002</v>
      </c>
      <c r="O6">
        <v>17.831</v>
      </c>
      <c r="Q6">
        <v>0.5</v>
      </c>
      <c r="R6">
        <v>10.4633</v>
      </c>
      <c r="S6">
        <v>15.8855</v>
      </c>
      <c r="U6">
        <v>0.5</v>
      </c>
      <c r="V6">
        <v>1.9056999999999999</v>
      </c>
      <c r="W6">
        <v>11.7758</v>
      </c>
      <c r="Y6">
        <v>0.5</v>
      </c>
      <c r="Z6">
        <v>3.6242000000000001</v>
      </c>
      <c r="AA6">
        <v>6.7149000000000001</v>
      </c>
      <c r="AC6">
        <v>0.5</v>
      </c>
      <c r="AD6">
        <v>3.1869000000000001</v>
      </c>
      <c r="AE6">
        <v>28.4404</v>
      </c>
    </row>
    <row r="7" spans="1:31" x14ac:dyDescent="0.25">
      <c r="A7">
        <v>1.5</v>
      </c>
      <c r="B7">
        <v>6.0804999999999998</v>
      </c>
      <c r="C7">
        <v>29.651</v>
      </c>
      <c r="E7">
        <v>1.5</v>
      </c>
      <c r="F7">
        <v>4.8638000000000003</v>
      </c>
      <c r="G7">
        <v>53.493899999999996</v>
      </c>
      <c r="I7">
        <v>1.5</v>
      </c>
      <c r="J7">
        <v>7.0269000000000004</v>
      </c>
      <c r="K7">
        <v>21.336400000000001</v>
      </c>
      <c r="M7">
        <v>1.5</v>
      </c>
      <c r="N7">
        <v>4.3292999999999999</v>
      </c>
      <c r="O7">
        <v>26.886199999999999</v>
      </c>
      <c r="Q7">
        <v>1.5</v>
      </c>
      <c r="R7">
        <v>3.3994</v>
      </c>
      <c r="S7">
        <v>8.8719000000000001</v>
      </c>
      <c r="U7">
        <v>1.5</v>
      </c>
      <c r="V7">
        <v>2.0034000000000001</v>
      </c>
      <c r="W7">
        <v>6.2835999999999999</v>
      </c>
      <c r="Y7">
        <v>1.5</v>
      </c>
      <c r="Z7">
        <v>3.4190999999999998</v>
      </c>
      <c r="AA7">
        <v>32.856200000000001</v>
      </c>
      <c r="AC7">
        <v>1.5</v>
      </c>
      <c r="AD7">
        <v>4.2316000000000003</v>
      </c>
      <c r="AE7">
        <v>37.518599999999999</v>
      </c>
    </row>
    <row r="8" spans="1:31" x14ac:dyDescent="0.25">
      <c r="A8">
        <v>2.5</v>
      </c>
      <c r="B8">
        <v>9.4826999999999995</v>
      </c>
      <c r="C8">
        <v>28.6327</v>
      </c>
      <c r="E8">
        <v>2.5</v>
      </c>
      <c r="F8">
        <v>10.596299999999999</v>
      </c>
      <c r="G8">
        <v>63.485700000000001</v>
      </c>
      <c r="I8">
        <v>2.5</v>
      </c>
      <c r="J8">
        <v>7.3009000000000004</v>
      </c>
      <c r="K8">
        <v>25.512499999999999</v>
      </c>
      <c r="M8">
        <v>2.5</v>
      </c>
      <c r="N8">
        <v>5.6635</v>
      </c>
      <c r="O8">
        <v>33.886499999999998</v>
      </c>
      <c r="Q8">
        <v>2.5</v>
      </c>
      <c r="R8">
        <v>2.3035000000000001</v>
      </c>
      <c r="S8">
        <v>29.706099999999999</v>
      </c>
      <c r="U8">
        <v>2.5</v>
      </c>
      <c r="V8">
        <v>2.9588999999999999</v>
      </c>
      <c r="W8">
        <v>8.7361000000000004</v>
      </c>
      <c r="Y8">
        <v>2.5</v>
      </c>
      <c r="Z8">
        <v>5.6479999999999997</v>
      </c>
      <c r="AA8">
        <v>31.275400000000001</v>
      </c>
      <c r="AC8">
        <v>2.5</v>
      </c>
      <c r="AD8">
        <v>3.4586999999999999</v>
      </c>
      <c r="AE8">
        <v>36.1614</v>
      </c>
    </row>
    <row r="9" spans="1:31" x14ac:dyDescent="0.25">
      <c r="A9">
        <v>3.5</v>
      </c>
      <c r="B9">
        <v>5.4669999999999996</v>
      </c>
      <c r="C9">
        <v>16.490400000000001</v>
      </c>
      <c r="E9">
        <v>3.5</v>
      </c>
      <c r="F9">
        <v>11.382899999999999</v>
      </c>
      <c r="G9">
        <v>32.752099999999999</v>
      </c>
      <c r="I9">
        <v>3.5</v>
      </c>
      <c r="J9">
        <v>10.868399999999999</v>
      </c>
      <c r="K9">
        <v>29.3001</v>
      </c>
      <c r="M9">
        <v>3.5</v>
      </c>
      <c r="N9">
        <v>6.1919000000000004</v>
      </c>
      <c r="O9">
        <v>35.0685</v>
      </c>
      <c r="Q9">
        <v>3.5</v>
      </c>
      <c r="R9">
        <v>2.1154000000000002</v>
      </c>
      <c r="S9">
        <v>38.085799999999999</v>
      </c>
      <c r="U9">
        <v>3.5</v>
      </c>
      <c r="V9">
        <v>2.8079999999999998</v>
      </c>
      <c r="W9">
        <v>9.9527999999999999</v>
      </c>
      <c r="Y9">
        <v>3.5</v>
      </c>
      <c r="Z9">
        <v>5.4039000000000001</v>
      </c>
      <c r="AA9">
        <v>35.358400000000003</v>
      </c>
      <c r="AC9">
        <v>3.5</v>
      </c>
      <c r="AD9">
        <v>5.5454999999999997</v>
      </c>
      <c r="AE9">
        <v>40.688899999999997</v>
      </c>
    </row>
    <row r="10" spans="1:31" x14ac:dyDescent="0.25">
      <c r="A10">
        <v>4.5</v>
      </c>
      <c r="B10">
        <v>4.8159000000000001</v>
      </c>
      <c r="C10">
        <v>60.574599999999997</v>
      </c>
      <c r="E10">
        <v>4.5</v>
      </c>
      <c r="F10">
        <v>60.516399999999997</v>
      </c>
      <c r="G10">
        <v>17.9664</v>
      </c>
      <c r="I10">
        <v>4.5</v>
      </c>
      <c r="J10">
        <v>4.4271000000000003</v>
      </c>
      <c r="K10">
        <v>30.149000000000001</v>
      </c>
      <c r="M10">
        <v>4.5</v>
      </c>
      <c r="N10">
        <v>3.0301999999999998</v>
      </c>
      <c r="O10">
        <v>29.010999999999999</v>
      </c>
      <c r="Q10">
        <v>4.5</v>
      </c>
      <c r="R10">
        <v>2.5640999999999998</v>
      </c>
      <c r="S10">
        <v>15.0397</v>
      </c>
      <c r="U10">
        <v>4.5</v>
      </c>
      <c r="V10">
        <v>2.4798</v>
      </c>
      <c r="W10">
        <v>8.3956</v>
      </c>
      <c r="Y10">
        <v>4.5</v>
      </c>
      <c r="Z10">
        <v>48.168399999999998</v>
      </c>
      <c r="AA10">
        <v>47.095199999999998</v>
      </c>
      <c r="AC10">
        <v>4.5</v>
      </c>
      <c r="AD10">
        <v>7.4565999999999999</v>
      </c>
      <c r="AE10">
        <v>38.507100000000001</v>
      </c>
    </row>
    <row r="11" spans="1:31" x14ac:dyDescent="0.25">
      <c r="A11">
        <v>5.5</v>
      </c>
      <c r="B11">
        <v>5.3981000000000003</v>
      </c>
      <c r="C11">
        <v>91.922600000000003</v>
      </c>
      <c r="E11">
        <v>5.5</v>
      </c>
      <c r="F11">
        <v>55.766199999999998</v>
      </c>
      <c r="G11">
        <v>9.4267000000000003</v>
      </c>
      <c r="I11">
        <v>5.5</v>
      </c>
      <c r="J11">
        <v>6.5842999999999998</v>
      </c>
      <c r="K11">
        <v>10.7804</v>
      </c>
      <c r="M11">
        <v>5.5</v>
      </c>
      <c r="N11">
        <v>3.0268000000000002</v>
      </c>
      <c r="O11">
        <v>26.631799999999998</v>
      </c>
      <c r="Q11">
        <v>5.5</v>
      </c>
      <c r="R11">
        <v>2.6139999999999999</v>
      </c>
      <c r="S11">
        <v>15.8443</v>
      </c>
      <c r="U11">
        <v>5.5</v>
      </c>
      <c r="V11">
        <v>7.5099</v>
      </c>
      <c r="W11">
        <v>20.222799999999999</v>
      </c>
      <c r="Y11">
        <v>5.5</v>
      </c>
      <c r="Z11">
        <v>15.815</v>
      </c>
      <c r="AA11">
        <v>47.608499999999999</v>
      </c>
      <c r="AC11">
        <v>5.5</v>
      </c>
      <c r="AD11">
        <v>9.3889999999999993</v>
      </c>
      <c r="AE11">
        <v>26.877199999999998</v>
      </c>
    </row>
    <row r="13" spans="1:31" x14ac:dyDescent="0.25">
      <c r="A13" t="s">
        <v>14</v>
      </c>
      <c r="B13">
        <f>AVERAGE(B6:B11)</f>
        <v>6.1320666666666659</v>
      </c>
      <c r="C13">
        <f>AVERAGE(C6:C11)</f>
        <v>39.319933333333331</v>
      </c>
      <c r="E13" t="s">
        <v>14</v>
      </c>
      <c r="F13">
        <f t="shared" ref="D13:AE13" si="0">AVERAGE(F6:F11)</f>
        <v>24.315733333333331</v>
      </c>
      <c r="G13">
        <f t="shared" si="0"/>
        <v>30.683766666666667</v>
      </c>
      <c r="I13" t="s">
        <v>14</v>
      </c>
      <c r="J13">
        <f t="shared" si="0"/>
        <v>6.9024000000000001</v>
      </c>
      <c r="K13">
        <f t="shared" si="0"/>
        <v>21.0562</v>
      </c>
      <c r="M13" t="s">
        <v>14</v>
      </c>
      <c r="N13">
        <f t="shared" si="0"/>
        <v>4.2331666666666665</v>
      </c>
      <c r="O13">
        <f t="shared" si="0"/>
        <v>28.219166666666666</v>
      </c>
      <c r="Q13" t="s">
        <v>14</v>
      </c>
      <c r="R13">
        <f t="shared" si="0"/>
        <v>3.9099500000000003</v>
      </c>
      <c r="S13">
        <f t="shared" si="0"/>
        <v>20.572216666666666</v>
      </c>
      <c r="U13" t="s">
        <v>14</v>
      </c>
      <c r="V13">
        <f t="shared" si="0"/>
        <v>3.2776166666666668</v>
      </c>
      <c r="W13">
        <f t="shared" si="0"/>
        <v>10.894450000000001</v>
      </c>
      <c r="Y13" t="s">
        <v>14</v>
      </c>
      <c r="Z13">
        <f t="shared" si="0"/>
        <v>13.679766666666666</v>
      </c>
      <c r="AA13">
        <f t="shared" si="0"/>
        <v>33.484766666666665</v>
      </c>
      <c r="AC13" t="s">
        <v>14</v>
      </c>
      <c r="AD13">
        <f t="shared" si="0"/>
        <v>5.5447166666666661</v>
      </c>
      <c r="AE13">
        <f t="shared" si="0"/>
        <v>34.698933333333336</v>
      </c>
    </row>
    <row r="14" spans="1:31" x14ac:dyDescent="0.25">
      <c r="A14" t="s">
        <v>15</v>
      </c>
      <c r="B14">
        <f>_xlfn.STDEV.P(B6:B11)</f>
        <v>1.5429203140653667</v>
      </c>
      <c r="C14">
        <f>_xlfn.STDEV.P(C6:C11)</f>
        <v>28.543660438100016</v>
      </c>
      <c r="E14" t="s">
        <v>15</v>
      </c>
      <c r="F14">
        <f t="shared" ref="D14:AE14" si="1">_xlfn.STDEV.P(F6:F11)</f>
        <v>24.144527316948842</v>
      </c>
      <c r="G14">
        <f t="shared" si="1"/>
        <v>21.510130054129281</v>
      </c>
      <c r="I14" t="s">
        <v>15</v>
      </c>
      <c r="J14">
        <f t="shared" si="1"/>
        <v>2.0415196774298612</v>
      </c>
      <c r="K14">
        <f t="shared" si="1"/>
        <v>8.3201435602598455</v>
      </c>
      <c r="M14" t="s">
        <v>15</v>
      </c>
      <c r="N14">
        <f t="shared" si="1"/>
        <v>1.2878709661901513</v>
      </c>
      <c r="O14">
        <f t="shared" si="1"/>
        <v>5.6549325668442219</v>
      </c>
      <c r="Q14" t="s">
        <v>15</v>
      </c>
      <c r="R14">
        <f t="shared" si="1"/>
        <v>2.9580102393050183</v>
      </c>
      <c r="S14">
        <f t="shared" si="1"/>
        <v>10.016470484559697</v>
      </c>
      <c r="U14" t="s">
        <v>15</v>
      </c>
      <c r="V14">
        <f t="shared" si="1"/>
        <v>1.9311756880345079</v>
      </c>
      <c r="W14">
        <f t="shared" si="1"/>
        <v>4.4878402384480358</v>
      </c>
      <c r="Y14" t="s">
        <v>15</v>
      </c>
      <c r="Z14">
        <f t="shared" si="1"/>
        <v>15.986556836361673</v>
      </c>
      <c r="AA14">
        <f t="shared" si="1"/>
        <v>13.602306171708117</v>
      </c>
      <c r="AC14" t="s">
        <v>15</v>
      </c>
      <c r="AD14">
        <f t="shared" si="1"/>
        <v>2.2386325136986844</v>
      </c>
      <c r="AE14">
        <f t="shared" si="1"/>
        <v>5.1771922041671488</v>
      </c>
    </row>
    <row r="15" spans="1:31" x14ac:dyDescent="0.25">
      <c r="A15" t="s">
        <v>16</v>
      </c>
      <c r="B15">
        <f>B14*2</f>
        <v>3.0858406281307333</v>
      </c>
      <c r="C15">
        <f>C14*2</f>
        <v>57.087320876200032</v>
      </c>
      <c r="E15" t="s">
        <v>16</v>
      </c>
      <c r="F15">
        <f t="shared" ref="D15:AE15" si="2">F14*2</f>
        <v>48.289054633897685</v>
      </c>
      <c r="G15">
        <f t="shared" si="2"/>
        <v>43.020260108258562</v>
      </c>
      <c r="I15" t="s">
        <v>16</v>
      </c>
      <c r="J15">
        <f t="shared" si="2"/>
        <v>4.0830393548597224</v>
      </c>
      <c r="K15">
        <f t="shared" si="2"/>
        <v>16.640287120519691</v>
      </c>
      <c r="M15" t="s">
        <v>16</v>
      </c>
      <c r="N15">
        <f t="shared" si="2"/>
        <v>2.5757419323803026</v>
      </c>
      <c r="O15">
        <f t="shared" si="2"/>
        <v>11.309865133688444</v>
      </c>
      <c r="Q15" t="s">
        <v>16</v>
      </c>
      <c r="R15">
        <f t="shared" si="2"/>
        <v>5.9160204786100365</v>
      </c>
      <c r="S15">
        <f t="shared" si="2"/>
        <v>20.032940969119394</v>
      </c>
      <c r="U15" t="s">
        <v>16</v>
      </c>
      <c r="V15">
        <f t="shared" si="2"/>
        <v>3.8623513760690158</v>
      </c>
      <c r="W15">
        <f t="shared" si="2"/>
        <v>8.9756804768960716</v>
      </c>
      <c r="Y15" t="s">
        <v>16</v>
      </c>
      <c r="Z15">
        <f t="shared" si="2"/>
        <v>31.973113672723347</v>
      </c>
      <c r="AA15">
        <f t="shared" si="2"/>
        <v>27.204612343416233</v>
      </c>
      <c r="AC15" t="s">
        <v>16</v>
      </c>
      <c r="AD15">
        <f t="shared" si="2"/>
        <v>4.4772650273973689</v>
      </c>
      <c r="AE15">
        <f t="shared" si="2"/>
        <v>10.354384408334298</v>
      </c>
    </row>
    <row r="16" spans="1:31" x14ac:dyDescent="0.25">
      <c r="A16" t="s">
        <v>17</v>
      </c>
      <c r="B16">
        <f>B13+B15</f>
        <v>9.2179072947973992</v>
      </c>
      <c r="C16">
        <f>C13+C15</f>
        <v>96.407254209533363</v>
      </c>
      <c r="E16" t="s">
        <v>17</v>
      </c>
      <c r="F16">
        <f t="shared" ref="D16:AE16" si="3">F13+F15</f>
        <v>72.604787967231019</v>
      </c>
      <c r="G16">
        <f t="shared" si="3"/>
        <v>73.704026774925225</v>
      </c>
      <c r="I16" t="s">
        <v>17</v>
      </c>
      <c r="J16">
        <f t="shared" si="3"/>
        <v>10.985439354859722</v>
      </c>
      <c r="K16">
        <f t="shared" si="3"/>
        <v>37.696487120519691</v>
      </c>
      <c r="M16" t="s">
        <v>17</v>
      </c>
      <c r="N16">
        <f t="shared" si="3"/>
        <v>6.8089085990469691</v>
      </c>
      <c r="O16">
        <f t="shared" si="3"/>
        <v>39.529031800355114</v>
      </c>
      <c r="Q16" t="s">
        <v>17</v>
      </c>
      <c r="R16">
        <f t="shared" si="3"/>
        <v>9.8259704786100368</v>
      </c>
      <c r="S16">
        <f t="shared" si="3"/>
        <v>40.605157635786057</v>
      </c>
      <c r="U16" t="s">
        <v>17</v>
      </c>
      <c r="V16">
        <f t="shared" si="3"/>
        <v>7.1399680427356831</v>
      </c>
      <c r="W16">
        <f t="shared" si="3"/>
        <v>19.870130476896072</v>
      </c>
      <c r="Y16" t="s">
        <v>17</v>
      </c>
      <c r="Z16">
        <f t="shared" si="3"/>
        <v>45.652880339390009</v>
      </c>
      <c r="AA16">
        <f t="shared" si="3"/>
        <v>60.689379010082902</v>
      </c>
      <c r="AC16" t="s">
        <v>17</v>
      </c>
      <c r="AD16">
        <f t="shared" si="3"/>
        <v>10.021981694064035</v>
      </c>
      <c r="AE16">
        <f t="shared" si="3"/>
        <v>45.053317741667634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3.7550875000000001</v>
      </c>
      <c r="M27">
        <f>AVERAGE(C5,G5,K5,O5,S5,W5,AA5,AE5)</f>
        <v>12.7143625</v>
      </c>
      <c r="P27">
        <f>L28-L27</f>
        <v>0.72756250000000033</v>
      </c>
      <c r="Q27">
        <f>M28-M27</f>
        <v>0.47719999999999985</v>
      </c>
      <c r="S27">
        <v>0.5</v>
      </c>
      <c r="T27">
        <f>P27/L27*100</f>
        <v>19.375380733471598</v>
      </c>
      <c r="U27">
        <f>Q27/M27*100</f>
        <v>3.7532357599525721</v>
      </c>
      <c r="Y27">
        <f>L27</f>
        <v>3.7550875000000001</v>
      </c>
      <c r="Z27">
        <f>M27</f>
        <v>12.7143625</v>
      </c>
      <c r="AB27">
        <f>T27</f>
        <v>19.375380733471598</v>
      </c>
      <c r="AC27">
        <f>T28</f>
        <v>17.68700463038477</v>
      </c>
      <c r="AD27">
        <f>T29</f>
        <v>57.827547294170913</v>
      </c>
      <c r="AE27">
        <f>T30</f>
        <v>65.718508556724714</v>
      </c>
      <c r="AF27">
        <f>T31</f>
        <v>344.25895535057435</v>
      </c>
      <c r="AG27">
        <f>T32</f>
        <v>253.1984940430815</v>
      </c>
      <c r="AH27">
        <f>U27</f>
        <v>3.7532357599525721</v>
      </c>
      <c r="AI27">
        <f>U28</f>
        <v>113.24093126965664</v>
      </c>
      <c r="AJ27">
        <f>U29</f>
        <v>153.05673013491631</v>
      </c>
      <c r="AK27">
        <f>U30</f>
        <v>133.68945945972516</v>
      </c>
      <c r="AL27">
        <f>U31</f>
        <v>142.57861925833876</v>
      </c>
      <c r="AM27">
        <f>U32</f>
        <v>145.11089329095344</v>
      </c>
    </row>
    <row r="28" spans="11:39" x14ac:dyDescent="0.25">
      <c r="K28">
        <v>0.5</v>
      </c>
      <c r="L28">
        <f>AVERAGE(B6,F6,J6,N6,R6,V6,Z6,AD6)</f>
        <v>4.4826500000000005</v>
      </c>
      <c r="M28">
        <f>AVERAGE(C6,G6,K6,O6,S6,W6,AA6,AE6)</f>
        <v>13.1915625</v>
      </c>
      <c r="P28">
        <f>L29-L27</f>
        <v>0.66416249999999977</v>
      </c>
      <c r="Q28">
        <f>M29-M27</f>
        <v>14.397862499999999</v>
      </c>
      <c r="S28">
        <v>1.5</v>
      </c>
      <c r="T28">
        <f>P28/L27*100</f>
        <v>17.68700463038477</v>
      </c>
      <c r="U28">
        <f>Q28/M27*100</f>
        <v>113.24093126965664</v>
      </c>
    </row>
    <row r="29" spans="11:39" x14ac:dyDescent="0.25">
      <c r="K29">
        <v>1.5</v>
      </c>
      <c r="L29">
        <f>AVERAGE(B7,F7,J7,N7,R7,V7,Z7,AD7)</f>
        <v>4.4192499999999999</v>
      </c>
      <c r="M29">
        <f>AVERAGE(C7,G7,K7,O7,S7,W7,AA7,AE7)</f>
        <v>27.112224999999999</v>
      </c>
      <c r="P29">
        <f>L30-L27</f>
        <v>2.171475</v>
      </c>
      <c r="Q29">
        <f>M30-M27</f>
        <v>19.460187499999996</v>
      </c>
      <c r="S29">
        <v>2.5</v>
      </c>
      <c r="T29">
        <f>P29/L27*100</f>
        <v>57.827547294170913</v>
      </c>
      <c r="U29">
        <f>Q29/M27*100</f>
        <v>153.05673013491631</v>
      </c>
    </row>
    <row r="30" spans="11:39" x14ac:dyDescent="0.25">
      <c r="K30">
        <v>2.5</v>
      </c>
      <c r="L30">
        <f>AVERAGE(B8,F8,J8,N8,R8,V8,Z8,AD8)</f>
        <v>5.9265625000000002</v>
      </c>
      <c r="M30">
        <f>AVERAGE(C8,G8,K8,O8,S8,W8,AA8,AE8)</f>
        <v>32.174549999999996</v>
      </c>
      <c r="P30">
        <f>L31-L27</f>
        <v>2.4677875</v>
      </c>
      <c r="Q30">
        <f>M31-M27</f>
        <v>16.9977625</v>
      </c>
      <c r="S30">
        <v>3.5</v>
      </c>
      <c r="T30">
        <f>P30/L27*100</f>
        <v>65.718508556724714</v>
      </c>
      <c r="U30">
        <f>Q30/M27*100</f>
        <v>133.68945945972516</v>
      </c>
    </row>
    <row r="31" spans="11:39" x14ac:dyDescent="0.25">
      <c r="K31">
        <v>3.5</v>
      </c>
      <c r="L31">
        <f>AVERAGE(B9,F9,J9,N9,R9,V9,Z9,AD9)</f>
        <v>6.2228750000000002</v>
      </c>
      <c r="M31">
        <f>AVERAGE(C9,G9,K9,O9,S9,W9,AA9,AE9)</f>
        <v>29.712125</v>
      </c>
      <c r="P31">
        <f>L32-L27</f>
        <v>12.927224999999998</v>
      </c>
      <c r="Q31">
        <f>M32-M27</f>
        <v>18.127962500000002</v>
      </c>
      <c r="S31">
        <v>4.5</v>
      </c>
      <c r="T31">
        <f>P31/L27*100</f>
        <v>344.25895535057435</v>
      </c>
      <c r="U31">
        <f>Q31/M27*100</f>
        <v>142.57861925833876</v>
      </c>
    </row>
    <row r="32" spans="11:39" x14ac:dyDescent="0.25">
      <c r="K32">
        <v>4.5</v>
      </c>
      <c r="L32">
        <f>AVERAGE(B10,F10,J10,N10,R10,V10,Z10,AD10)</f>
        <v>16.682312499999998</v>
      </c>
      <c r="M32">
        <f>AVERAGE(C10,G10,K10,O10,S10,W10,AA10,AE10)</f>
        <v>30.842325000000002</v>
      </c>
      <c r="P32">
        <f>L33-L27</f>
        <v>9.5078249999999986</v>
      </c>
      <c r="Q32">
        <f>M33-M27</f>
        <v>18.449925</v>
      </c>
      <c r="S32">
        <v>5.5</v>
      </c>
      <c r="T32">
        <f>P32/L27*100</f>
        <v>253.1984940430815</v>
      </c>
      <c r="U32">
        <f>Q32/M27*100</f>
        <v>145.11089329095344</v>
      </c>
    </row>
    <row r="33" spans="1:13" x14ac:dyDescent="0.25">
      <c r="K33">
        <v>5.5</v>
      </c>
      <c r="L33">
        <f>AVERAGE(B11,F11,J11,N11,R11,V11,Z11,AD11)</f>
        <v>13.262912499999999</v>
      </c>
      <c r="M33">
        <f>AVERAGE(C11,G11,K11,O11,S11,W11,AA11,AE11)</f>
        <v>31.1642875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4.0974000000000004</v>
      </c>
      <c r="C42">
        <f>C5</f>
        <v>9.2332999999999998</v>
      </c>
    </row>
    <row r="43" spans="1:13" x14ac:dyDescent="0.25">
      <c r="A43" s="1">
        <v>2</v>
      </c>
      <c r="B43">
        <f>F5</f>
        <v>4.5795000000000003</v>
      </c>
      <c r="C43">
        <f>G5</f>
        <v>10.238099999999999</v>
      </c>
    </row>
    <row r="44" spans="1:13" x14ac:dyDescent="0.25">
      <c r="A44" s="1">
        <v>3</v>
      </c>
      <c r="B44">
        <f>J5</f>
        <v>4.4137000000000004</v>
      </c>
      <c r="C44">
        <f>K5</f>
        <v>8.6678999999999995</v>
      </c>
    </row>
    <row r="45" spans="1:13" x14ac:dyDescent="0.25">
      <c r="A45" s="1">
        <v>4</v>
      </c>
      <c r="B45">
        <f>N5</f>
        <v>3.0101</v>
      </c>
      <c r="C45">
        <f>O5</f>
        <v>15.779400000000001</v>
      </c>
    </row>
    <row r="46" spans="1:13" x14ac:dyDescent="0.25">
      <c r="A46" s="1">
        <v>5</v>
      </c>
      <c r="B46">
        <f>R5</f>
        <v>5.7347999999999999</v>
      </c>
      <c r="C46">
        <f>S5</f>
        <v>20.886199999999999</v>
      </c>
    </row>
    <row r="47" spans="1:13" x14ac:dyDescent="0.25">
      <c r="A47" s="1">
        <v>6</v>
      </c>
      <c r="B47">
        <f>V5</f>
        <v>2.2982</v>
      </c>
      <c r="C47">
        <f>W5</f>
        <v>14.4559</v>
      </c>
    </row>
    <row r="48" spans="1:13" x14ac:dyDescent="0.25">
      <c r="A48" s="1">
        <v>7</v>
      </c>
      <c r="B48">
        <f>Z5</f>
        <v>3.8355999999999999</v>
      </c>
      <c r="C48">
        <f>AA5</f>
        <v>5.1497000000000002</v>
      </c>
    </row>
    <row r="49" spans="1:3" x14ac:dyDescent="0.25">
      <c r="A49" s="1">
        <v>8</v>
      </c>
      <c r="B49">
        <f>AD5</f>
        <v>2.0714000000000001</v>
      </c>
      <c r="C49">
        <f>AE5</f>
        <v>17.304400000000001</v>
      </c>
    </row>
    <row r="51" spans="1:3" x14ac:dyDescent="0.25">
      <c r="A51" t="s">
        <v>28</v>
      </c>
      <c r="B51">
        <f>AVERAGE(B42:B49)</f>
        <v>3.7550875000000001</v>
      </c>
      <c r="C51">
        <f>AVERAGE(C42:C49)</f>
        <v>12.7143625</v>
      </c>
    </row>
    <row r="52" spans="1:3" x14ac:dyDescent="0.25">
      <c r="A52" t="s">
        <v>15</v>
      </c>
      <c r="B52">
        <f>_xlfn.STDEV.P(B42:B49)</f>
        <v>1.1548094674420328</v>
      </c>
      <c r="C52">
        <f>_xlfn.STDEV.P(C42:C49)</f>
        <v>4.9005411655085354</v>
      </c>
    </row>
    <row r="53" spans="1:3" x14ac:dyDescent="0.25">
      <c r="A53" t="s">
        <v>29</v>
      </c>
      <c r="B53">
        <f>1.5*B52</f>
        <v>1.7322142011630492</v>
      </c>
      <c r="C53">
        <f>1.5*C52</f>
        <v>7.350811748262803</v>
      </c>
    </row>
    <row r="54" spans="1:3" x14ac:dyDescent="0.25">
      <c r="A54" t="s">
        <v>16</v>
      </c>
      <c r="B54">
        <f>2*B52</f>
        <v>2.3096189348840657</v>
      </c>
      <c r="C54">
        <f>2*C52</f>
        <v>9.8010823310170707</v>
      </c>
    </row>
    <row r="55" spans="1:3" x14ac:dyDescent="0.25">
      <c r="A55" t="s">
        <v>30</v>
      </c>
      <c r="B55">
        <f>B51+B53</f>
        <v>5.4873017011630498</v>
      </c>
      <c r="C55">
        <f>C51+C53</f>
        <v>20.065174248262803</v>
      </c>
    </row>
    <row r="56" spans="1:3" x14ac:dyDescent="0.25">
      <c r="A56" t="s">
        <v>17</v>
      </c>
      <c r="B56">
        <f>B51+B54</f>
        <v>6.0647064348840658</v>
      </c>
      <c r="C56">
        <f>C51+C54</f>
        <v>22.515444831017071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2015-05-18T00:47:47Z</dcterms:created>
  <dcterms:modified xsi:type="dcterms:W3CDTF">2015-05-26T06:54:02Z</dcterms:modified>
</cp:coreProperties>
</file>