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<sst xmlns="http://schemas.openxmlformats.org/spreadsheetml/2006/main" count="86" uniqueCount="31">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</sst>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9.8375000000000004</v>
      </c>
      <c r="C5">
        <v>13.3934</v>
      </c>
      <c r="E5">
        <v>828</v>
      </c>
      <c r="F5">
        <v>13.120799999999999</v>
      </c>
      <c r="G5">
        <v>8.4131</v>
      </c>
      <c r="I5">
        <v>828</v>
      </c>
      <c r="J5">
        <v>13.774900000000001</v>
      </c>
      <c r="K5">
        <v>3.8172000000000001</v>
      </c>
      <c r="M5">
        <v>828</v>
      </c>
      <c r="N5">
        <v>8.0427999999999997</v>
      </c>
      <c r="O5">
        <v>3.9853999999999998</v>
      </c>
      <c r="Q5">
        <v>828</v>
      </c>
      <c r="R5">
        <v>8.2484000000000002</v>
      </c>
      <c r="S5">
        <v>3.8761999999999999</v>
      </c>
      <c r="U5">
        <v>828</v>
      </c>
      <c r="V5">
        <v>8.6746999999999996</v>
      </c>
      <c r="W5">
        <v>3.5103</v>
      </c>
      <c r="Y5">
        <v>828</v>
      </c>
      <c r="Z5">
        <v>9.4614999999999991</v>
      </c>
      <c r="AA5">
        <v>5.0202</v>
      </c>
      <c r="AC5">
        <v>828</v>
      </c>
      <c r="AD5">
        <v>23.636900000000001</v>
      </c>
      <c r="AE5">
        <v>11.711</v>
      </c>
    </row>
    <row r="6" spans="1:31" x14ac:dyDescent="0.25">
      <c r="A6">
        <v>0.5</v>
      </c>
      <c r="B6">
        <v>10.9846</v>
      </c>
      <c r="C6">
        <v>12.050800000000001</v>
      </c>
      <c r="E6">
        <v>0.5</v>
      </c>
      <c r="F6">
        <v>17.179200000000002</v>
      </c>
      <c r="G6">
        <v>11.7629</v>
      </c>
      <c r="I6">
        <v>0.5</v>
      </c>
      <c r="J6">
        <v>11.4435</v>
      </c>
      <c r="K6">
        <v>3.6836000000000002</v>
      </c>
      <c r="M6">
        <v>0.5</v>
      </c>
      <c r="N6">
        <v>7.9165000000000001</v>
      </c>
      <c r="O6">
        <v>3.8950999999999998</v>
      </c>
      <c r="Q6">
        <v>0.5</v>
      </c>
      <c r="R6">
        <v>8.0523000000000007</v>
      </c>
      <c r="S6">
        <v>3.8576999999999999</v>
      </c>
      <c r="U6">
        <v>0.5</v>
      </c>
      <c r="V6">
        <v>10.4254</v>
      </c>
      <c r="W6">
        <v>6.1626000000000003</v>
      </c>
      <c r="Y6">
        <v>0.5</v>
      </c>
      <c r="Z6">
        <v>8.6201000000000008</v>
      </c>
      <c r="AA6">
        <v>5.0377999999999998</v>
      </c>
      <c r="AC6">
        <v>0.5</v>
      </c>
      <c r="AD6">
        <v>15.0878</v>
      </c>
      <c r="AE6">
        <v>7.4874999999999998</v>
      </c>
    </row>
    <row r="7" spans="1:31" x14ac:dyDescent="0.25">
      <c r="A7">
        <v>1.5</v>
      </c>
      <c r="B7">
        <v>9.8560999999999996</v>
      </c>
      <c r="C7">
        <v>9.1606000000000005</v>
      </c>
      <c r="E7">
        <v>1.5</v>
      </c>
      <c r="F7">
        <v>26.349799999999998</v>
      </c>
      <c r="G7">
        <v>5.9829999999999997</v>
      </c>
      <c r="I7">
        <v>1.5</v>
      </c>
      <c r="J7">
        <v>11.528</v>
      </c>
      <c r="K7">
        <v>3.3626</v>
      </c>
      <c r="M7">
        <v>1.5</v>
      </c>
      <c r="N7">
        <v>8.6339000000000006</v>
      </c>
      <c r="O7">
        <v>4.4020000000000001</v>
      </c>
      <c r="Q7">
        <v>1.5</v>
      </c>
      <c r="R7">
        <v>8.6713000000000005</v>
      </c>
      <c r="S7">
        <v>3.9409000000000001</v>
      </c>
      <c r="U7">
        <v>1.5</v>
      </c>
      <c r="V7">
        <v>9.6358999999999995</v>
      </c>
      <c r="W7">
        <v>12.870799999999999</v>
      </c>
      <c r="Y7">
        <v>1.5</v>
      </c>
      <c r="Z7">
        <v>18.534700000000001</v>
      </c>
      <c r="AA7">
        <v>11.4809</v>
      </c>
      <c r="AC7">
        <v>1.5</v>
      </c>
      <c r="AD7">
        <v>8.7776999999999994</v>
      </c>
      <c r="AE7">
        <v>4.5412999999999997</v>
      </c>
    </row>
    <row r="8" spans="1:31" x14ac:dyDescent="0.25">
      <c r="A8">
        <v>2.5</v>
      </c>
      <c r="B8">
        <v>8.9024999999999999</v>
      </c>
      <c r="C8">
        <v>20.608699999999999</v>
      </c>
      <c r="E8">
        <v>2.5</v>
      </c>
      <c r="F8">
        <v>11.616400000000001</v>
      </c>
      <c r="G8">
        <v>4.2064000000000004</v>
      </c>
      <c r="I8">
        <v>2.5</v>
      </c>
      <c r="J8">
        <v>9.0391999999999992</v>
      </c>
      <c r="K8">
        <v>3.6802999999999999</v>
      </c>
      <c r="M8">
        <v>2.5</v>
      </c>
      <c r="N8">
        <v>9.6419999999999995</v>
      </c>
      <c r="O8">
        <v>3.66</v>
      </c>
      <c r="Q8">
        <v>2.5</v>
      </c>
      <c r="R8">
        <v>8.7693999999999992</v>
      </c>
      <c r="S8">
        <v>3.5364</v>
      </c>
      <c r="U8">
        <v>2.5</v>
      </c>
      <c r="V8">
        <v>10.6739</v>
      </c>
      <c r="W8">
        <v>12.195</v>
      </c>
      <c r="Y8">
        <v>2.5</v>
      </c>
      <c r="Z8">
        <v>43.2149</v>
      </c>
      <c r="AA8">
        <v>14.545199999999999</v>
      </c>
      <c r="AC8">
        <v>2.5</v>
      </c>
      <c r="AD8">
        <v>14.1707</v>
      </c>
      <c r="AE8">
        <v>7.74</v>
      </c>
    </row>
    <row r="9" spans="1:31" x14ac:dyDescent="0.25">
      <c r="A9">
        <v>3.5</v>
      </c>
      <c r="B9">
        <v>10.5136</v>
      </c>
      <c r="C9">
        <v>4.0578000000000003</v>
      </c>
      <c r="E9">
        <v>3.5</v>
      </c>
      <c r="F9">
        <v>9.7563999999999993</v>
      </c>
      <c r="G9">
        <v>3.2991000000000001</v>
      </c>
      <c r="I9">
        <v>3.5</v>
      </c>
      <c r="J9">
        <v>8.6625999999999994</v>
      </c>
      <c r="K9">
        <v>3.9908999999999999</v>
      </c>
      <c r="M9">
        <v>3.5</v>
      </c>
      <c r="N9">
        <v>8.1858000000000004</v>
      </c>
      <c r="O9">
        <v>3.5773000000000001</v>
      </c>
      <c r="Q9">
        <v>3.5</v>
      </c>
      <c r="R9">
        <v>8.9238</v>
      </c>
      <c r="S9">
        <v>3.6183999999999998</v>
      </c>
      <c r="U9">
        <v>3.5</v>
      </c>
      <c r="V9">
        <v>7.3082000000000003</v>
      </c>
      <c r="W9">
        <v>9.1489999999999991</v>
      </c>
      <c r="Y9">
        <v>3.5</v>
      </c>
      <c r="Z9">
        <v>74.717799999999997</v>
      </c>
      <c r="AA9">
        <v>22.784800000000001</v>
      </c>
      <c r="AC9">
        <v>3.5</v>
      </c>
      <c r="AD9">
        <v>18.622399999999999</v>
      </c>
      <c r="AE9">
        <v>15.3032</v>
      </c>
    </row>
    <row r="10" spans="1:31" x14ac:dyDescent="0.25">
      <c r="A10">
        <v>4.5</v>
      </c>
      <c r="B10">
        <v>10.099</v>
      </c>
      <c r="C10">
        <v>4.4866999999999999</v>
      </c>
      <c r="E10">
        <v>4.5</v>
      </c>
      <c r="F10">
        <v>9.0188000000000006</v>
      </c>
      <c r="G10">
        <v>3.4948999999999999</v>
      </c>
      <c r="I10">
        <v>4.5</v>
      </c>
      <c r="J10">
        <v>8.8359000000000005</v>
      </c>
      <c r="K10">
        <v>3.7585999999999999</v>
      </c>
      <c r="M10">
        <v>4.5</v>
      </c>
      <c r="N10">
        <v>8.5572999999999997</v>
      </c>
      <c r="O10">
        <v>3.6448999999999998</v>
      </c>
      <c r="Q10">
        <v>4.5</v>
      </c>
      <c r="R10">
        <v>24.8202</v>
      </c>
      <c r="S10">
        <v>8.5993999999999993</v>
      </c>
      <c r="U10">
        <v>4.5</v>
      </c>
      <c r="V10">
        <v>8.2392000000000003</v>
      </c>
      <c r="W10">
        <v>3.8443000000000001</v>
      </c>
      <c r="Y10">
        <v>4.5</v>
      </c>
      <c r="Z10">
        <v>38.404400000000003</v>
      </c>
      <c r="AA10">
        <v>33.230400000000003</v>
      </c>
      <c r="AC10">
        <v>4.5</v>
      </c>
      <c r="AD10">
        <v>32.477499999999999</v>
      </c>
      <c r="AE10">
        <v>28.9605</v>
      </c>
    </row>
    <row r="11" spans="1:31" x14ac:dyDescent="0.25">
      <c r="A11">
        <v>5.5</v>
      </c>
      <c r="B11">
        <v>11.0055</v>
      </c>
      <c r="C11">
        <v>3.9483999999999999</v>
      </c>
      <c r="E11">
        <v>5.5</v>
      </c>
      <c r="F11">
        <v>12.231199999999999</v>
      </c>
      <c r="G11">
        <v>3.3740000000000001</v>
      </c>
      <c r="I11">
        <v>5.5</v>
      </c>
      <c r="J11">
        <v>10.756399999999999</v>
      </c>
      <c r="K11">
        <v>3.9319999999999999</v>
      </c>
      <c r="M11">
        <v>5.5</v>
      </c>
      <c r="N11">
        <v>8.0444999999999993</v>
      </c>
      <c r="O11">
        <v>3.3877000000000002</v>
      </c>
      <c r="Q11">
        <v>5.5</v>
      </c>
      <c r="R11">
        <v>21.0458</v>
      </c>
      <c r="S11">
        <v>7.9547999999999996</v>
      </c>
      <c r="U11">
        <v>5.5</v>
      </c>
      <c r="V11">
        <v>9.5027000000000008</v>
      </c>
      <c r="W11">
        <v>3.9659</v>
      </c>
      <c r="Y11">
        <v>5.5</v>
      </c>
      <c r="Z11">
        <v>28.427</v>
      </c>
      <c r="AA11">
        <v>19.045000000000002</v>
      </c>
      <c r="AC11">
        <v>5.5</v>
      </c>
      <c r="AD11">
        <v>16.358699999999999</v>
      </c>
      <c r="AE11">
        <v>16.204999999999998</v>
      </c>
    </row>
    <row r="13" spans="1:31" x14ac:dyDescent="0.25">
      <c r="A13" t="s">
        <v>14</v>
      </c>
      <c r="B13">
        <f>AVERAGE(B6:B11)</f>
        <v>10.226883333333333</v>
      </c>
      <c r="C13">
        <f>AVERAGE(C6:C11)</f>
        <v>9.0521666666666665</v>
      </c>
      <c r="E13" t="s">
        <v>14</v>
      </c>
      <c r="F13">
        <f t="shared" ref="D13:AE13" si="0">AVERAGE(F6:F11)</f>
        <v>14.358633333333332</v>
      </c>
      <c r="G13">
        <f t="shared" si="0"/>
        <v>5.3533833333333334</v>
      </c>
      <c r="I13" t="s">
        <v>14</v>
      </c>
      <c r="J13">
        <f t="shared" si="0"/>
        <v>10.044266666666667</v>
      </c>
      <c r="K13">
        <f t="shared" si="0"/>
        <v>3.734666666666667</v>
      </c>
      <c r="M13" t="s">
        <v>14</v>
      </c>
      <c r="N13">
        <f t="shared" si="0"/>
        <v>8.4966666666666661</v>
      </c>
      <c r="O13">
        <f t="shared" si="0"/>
        <v>3.7611666666666665</v>
      </c>
      <c r="Q13" t="s">
        <v>14</v>
      </c>
      <c r="R13">
        <f t="shared" si="0"/>
        <v>13.380466666666669</v>
      </c>
      <c r="S13">
        <f t="shared" si="0"/>
        <v>5.2512666666666661</v>
      </c>
      <c r="U13" t="s">
        <v>14</v>
      </c>
      <c r="V13">
        <f t="shared" si="0"/>
        <v>9.2975500000000011</v>
      </c>
      <c r="W13">
        <f t="shared" si="0"/>
        <v>8.0312666666666654</v>
      </c>
      <c r="Y13" t="s">
        <v>14</v>
      </c>
      <c r="Z13">
        <f t="shared" si="0"/>
        <v>35.319816666666661</v>
      </c>
      <c r="AA13">
        <f t="shared" si="0"/>
        <v>17.687349999999999</v>
      </c>
      <c r="AC13" t="s">
        <v>14</v>
      </c>
      <c r="AD13">
        <f t="shared" si="0"/>
        <v>17.582466666666665</v>
      </c>
      <c r="AE13">
        <f t="shared" si="0"/>
        <v>13.372916666666667</v>
      </c>
    </row>
    <row r="14" spans="1:31" x14ac:dyDescent="0.25">
      <c r="A14" t="s">
        <v>15</v>
      </c>
      <c r="B14">
        <f>_xlfn.STDEV.P(B6:B11)</f>
        <v>0.72691248307864109</v>
      </c>
      <c r="C14">
        <f>_xlfn.STDEV.P(C6:C11)</f>
        <v>5.977633879907855</v>
      </c>
      <c r="E14" t="s">
        <v>15</v>
      </c>
      <c r="F14">
        <f t="shared" ref="D14:AE14" si="1">_xlfn.STDEV.P(F6:F11)</f>
        <v>5.9649512749243963</v>
      </c>
      <c r="G14">
        <f t="shared" si="1"/>
        <v>3.0107000987680967</v>
      </c>
      <c r="I14" t="s">
        <v>15</v>
      </c>
      <c r="J14">
        <f t="shared" si="1"/>
        <v>1.2278547819492132</v>
      </c>
      <c r="K14">
        <f t="shared" si="1"/>
        <v>0.20378334628281627</v>
      </c>
      <c r="M14" t="s">
        <v>15</v>
      </c>
      <c r="N14">
        <f t="shared" si="1"/>
        <v>0.57329224271357049</v>
      </c>
      <c r="O14">
        <f t="shared" si="1"/>
        <v>0.32291444515364887</v>
      </c>
      <c r="Q14" t="s">
        <v>15</v>
      </c>
      <c r="R14">
        <f t="shared" si="1"/>
        <v>6.8473140494811675</v>
      </c>
      <c r="S14">
        <f t="shared" si="1"/>
        <v>2.151944833297442</v>
      </c>
      <c r="U14" t="s">
        <v>15</v>
      </c>
      <c r="V14">
        <f t="shared" si="1"/>
        <v>1.1832561243590931</v>
      </c>
      <c r="W14">
        <f t="shared" si="1"/>
        <v>3.6413572806792205</v>
      </c>
      <c r="Y14" t="s">
        <v>15</v>
      </c>
      <c r="Z14">
        <f t="shared" si="1"/>
        <v>21.079903617380602</v>
      </c>
      <c r="AA14">
        <f t="shared" si="1"/>
        <v>8.9239178312648519</v>
      </c>
      <c r="AC14" t="s">
        <v>15</v>
      </c>
      <c r="AD14">
        <f t="shared" si="1"/>
        <v>7.3010103617391318</v>
      </c>
      <c r="AE14">
        <f t="shared" si="1"/>
        <v>8.1556194981163479</v>
      </c>
    </row>
    <row r="15" spans="1:31" x14ac:dyDescent="0.25">
      <c r="A15" t="s">
        <v>16</v>
      </c>
      <c r="B15">
        <f>B14*2</f>
        <v>1.4538249661572822</v>
      </c>
      <c r="C15">
        <f>C14*2</f>
        <v>11.95526775981571</v>
      </c>
      <c r="E15" t="s">
        <v>16</v>
      </c>
      <c r="F15">
        <f t="shared" ref="D15:AE15" si="2">F14*2</f>
        <v>11.929902549848793</v>
      </c>
      <c r="G15">
        <f t="shared" si="2"/>
        <v>6.0214001975361935</v>
      </c>
      <c r="I15" t="s">
        <v>16</v>
      </c>
      <c r="J15">
        <f t="shared" si="2"/>
        <v>2.4557095638984263</v>
      </c>
      <c r="K15">
        <f t="shared" si="2"/>
        <v>0.40756669256563255</v>
      </c>
      <c r="M15" t="s">
        <v>16</v>
      </c>
      <c r="N15">
        <f t="shared" si="2"/>
        <v>1.146584485427141</v>
      </c>
      <c r="O15">
        <f t="shared" si="2"/>
        <v>0.64582889030729773</v>
      </c>
      <c r="Q15" t="s">
        <v>16</v>
      </c>
      <c r="R15">
        <f t="shared" si="2"/>
        <v>13.694628098962335</v>
      </c>
      <c r="S15">
        <f t="shared" si="2"/>
        <v>4.303889666594884</v>
      </c>
      <c r="U15" t="s">
        <v>16</v>
      </c>
      <c r="V15">
        <f t="shared" si="2"/>
        <v>2.3665122487181862</v>
      </c>
      <c r="W15">
        <f t="shared" si="2"/>
        <v>7.282714561358441</v>
      </c>
      <c r="Y15" t="s">
        <v>16</v>
      </c>
      <c r="Z15">
        <f t="shared" si="2"/>
        <v>42.159807234761203</v>
      </c>
      <c r="AA15">
        <f t="shared" si="2"/>
        <v>17.847835662529704</v>
      </c>
      <c r="AC15" t="s">
        <v>16</v>
      </c>
      <c r="AD15">
        <f t="shared" si="2"/>
        <v>14.602020723478264</v>
      </c>
      <c r="AE15">
        <f t="shared" si="2"/>
        <v>16.311238996232696</v>
      </c>
    </row>
    <row r="16" spans="1:31" x14ac:dyDescent="0.25">
      <c r="A16" t="s">
        <v>17</v>
      </c>
      <c r="B16">
        <f>B13+B15</f>
        <v>11.680708299490615</v>
      </c>
      <c r="C16">
        <f>C13+C15</f>
        <v>21.007434426482376</v>
      </c>
      <c r="E16" t="s">
        <v>17</v>
      </c>
      <c r="F16">
        <f t="shared" ref="D16:AE16" si="3">F13+F15</f>
        <v>26.288535883182124</v>
      </c>
      <c r="G16">
        <f t="shared" si="3"/>
        <v>11.374783530869527</v>
      </c>
      <c r="I16" t="s">
        <v>17</v>
      </c>
      <c r="J16">
        <f t="shared" si="3"/>
        <v>12.499976230565093</v>
      </c>
      <c r="K16">
        <f t="shared" si="3"/>
        <v>4.1422333592323</v>
      </c>
      <c r="M16" t="s">
        <v>17</v>
      </c>
      <c r="N16">
        <f t="shared" si="3"/>
        <v>9.6432511520938071</v>
      </c>
      <c r="O16">
        <f t="shared" si="3"/>
        <v>4.4069955569739641</v>
      </c>
      <c r="Q16" t="s">
        <v>17</v>
      </c>
      <c r="R16">
        <f t="shared" si="3"/>
        <v>27.075094765629004</v>
      </c>
      <c r="S16">
        <f t="shared" si="3"/>
        <v>9.5551563332615501</v>
      </c>
      <c r="U16" t="s">
        <v>17</v>
      </c>
      <c r="V16">
        <f t="shared" si="3"/>
        <v>11.664062248718187</v>
      </c>
      <c r="W16">
        <f t="shared" si="3"/>
        <v>15.313981228025106</v>
      </c>
      <c r="Y16" t="s">
        <v>17</v>
      </c>
      <c r="Z16">
        <f t="shared" si="3"/>
        <v>77.479623901427857</v>
      </c>
      <c r="AA16">
        <f t="shared" si="3"/>
        <v>35.535185662529699</v>
      </c>
      <c r="AC16" t="s">
        <v>17</v>
      </c>
      <c r="AD16">
        <f t="shared" si="3"/>
        <v>32.18448739014493</v>
      </c>
      <c r="AE16">
        <f t="shared" si="3"/>
        <v>29.684155662899364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11.8496875</v>
      </c>
      <c r="M27">
        <f>AVERAGE(C5,G5,K5,O5,S5,W5,AA5,AE5)</f>
        <v>6.7158499999999997</v>
      </c>
      <c r="P27">
        <f>L28-L27</f>
        <v>-0.63601249999999965</v>
      </c>
      <c r="Q27">
        <f>M28-M27</f>
        <v>2.6399999999999757E-2</v>
      </c>
      <c r="S27">
        <v>0.5</v>
      </c>
      <c r="T27">
        <f>P27/L27*100</f>
        <v>-5.3673356364883009</v>
      </c>
      <c r="U27">
        <f>Q27/M27*100</f>
        <v>0.39309990544755702</v>
      </c>
      <c r="Y27">
        <f>L27</f>
        <v>11.8496875</v>
      </c>
      <c r="Z27">
        <f>M27</f>
        <v>6.7158499999999997</v>
      </c>
      <c r="AB27">
        <f>T27</f>
        <v>-5.3673356364883009</v>
      </c>
      <c r="AC27">
        <f>T28</f>
        <v>7.5844827131517274</v>
      </c>
      <c r="AD27">
        <f>T29</f>
        <v>22.39668767636277</v>
      </c>
      <c r="AE27">
        <f>T30</f>
        <v>54.741000553812057</v>
      </c>
      <c r="AF27">
        <f>T31</f>
        <v>48.160341781165123</v>
      </c>
      <c r="AG27">
        <f>T32</f>
        <v>23.813180727339862</v>
      </c>
      <c r="AH27">
        <f>U27</f>
        <v>0.39309990544755702</v>
      </c>
      <c r="AI27">
        <f>U28</f>
        <v>3.751014391327971</v>
      </c>
      <c r="AJ27">
        <f>U29</f>
        <v>30.60893259974538</v>
      </c>
      <c r="AK27">
        <f>U30</f>
        <v>22.435172018434017</v>
      </c>
      <c r="AL27">
        <f>U31</f>
        <v>67.550831242508409</v>
      </c>
      <c r="AM27">
        <f>U32</f>
        <v>15.050217023906143</v>
      </c>
    </row>
    <row r="28" spans="11:39" x14ac:dyDescent="0.25">
      <c r="K28">
        <v>0.5</v>
      </c>
      <c r="L28">
        <f>AVERAGE(B6,F6,J6,N6,R6,V6,Z6,AD6)</f>
        <v>11.213675</v>
      </c>
      <c r="M28">
        <f>AVERAGE(C6,G6,K6,O6,S6,W6,AA6,AE6)</f>
        <v>6.7422499999999994</v>
      </c>
      <c r="P28">
        <f>L29-L27</f>
        <v>0.89873750000000108</v>
      </c>
      <c r="Q28">
        <f>M29-M27</f>
        <v>0.25191249999999954</v>
      </c>
      <c r="S28">
        <v>1.5</v>
      </c>
      <c r="T28">
        <f>P28/L27*100</f>
        <v>7.5844827131517274</v>
      </c>
      <c r="U28">
        <f>Q28/M27*100</f>
        <v>3.751014391327971</v>
      </c>
    </row>
    <row r="29" spans="11:39" x14ac:dyDescent="0.25">
      <c r="K29">
        <v>1.5</v>
      </c>
      <c r="L29">
        <f>AVERAGE(B7,F7,J7,N7,R7,V7,Z7,AD7)</f>
        <v>12.748425000000001</v>
      </c>
      <c r="M29">
        <f>AVERAGE(C7,G7,K7,O7,S7,W7,AA7,AE7)</f>
        <v>6.9677624999999992</v>
      </c>
      <c r="P29">
        <f>L30-L27</f>
        <v>2.6539374999999996</v>
      </c>
      <c r="Q29">
        <f>M30-M27</f>
        <v>2.05565</v>
      </c>
      <c r="S29">
        <v>2.5</v>
      </c>
      <c r="T29">
        <f>P29/L27*100</f>
        <v>22.39668767636277</v>
      </c>
      <c r="U29">
        <f>Q29/M27*100</f>
        <v>30.60893259974538</v>
      </c>
    </row>
    <row r="30" spans="11:39" x14ac:dyDescent="0.25">
      <c r="K30">
        <v>2.5</v>
      </c>
      <c r="L30">
        <f>AVERAGE(B8,F8,J8,N8,R8,V8,Z8,AD8)</f>
        <v>14.503625</v>
      </c>
      <c r="M30">
        <f>AVERAGE(C8,G8,K8,O8,S8,W8,AA8,AE8)</f>
        <v>8.7714999999999996</v>
      </c>
      <c r="P30">
        <f>L31-L27</f>
        <v>6.4866374999999987</v>
      </c>
      <c r="Q30">
        <f>M31-M27</f>
        <v>1.5067125000000008</v>
      </c>
      <c r="S30">
        <v>3.5</v>
      </c>
      <c r="T30">
        <f>P30/L27*100</f>
        <v>54.741000553812057</v>
      </c>
      <c r="U30">
        <f>Q30/M27*100</f>
        <v>22.435172018434017</v>
      </c>
    </row>
    <row r="31" spans="11:39" x14ac:dyDescent="0.25">
      <c r="K31">
        <v>3.5</v>
      </c>
      <c r="L31">
        <f>AVERAGE(B9,F9,J9,N9,R9,V9,Z9,AD9)</f>
        <v>18.336324999999999</v>
      </c>
      <c r="M31">
        <f>AVERAGE(C9,G9,K9,O9,S9,W9,AA9,AE9)</f>
        <v>8.2225625000000004</v>
      </c>
      <c r="P31">
        <f>L32-L27</f>
        <v>5.7068500000000011</v>
      </c>
      <c r="Q31">
        <f>M32-M27</f>
        <v>4.5366125000000004</v>
      </c>
      <c r="S31">
        <v>4.5</v>
      </c>
      <c r="T31">
        <f>P31/L27*100</f>
        <v>48.160341781165123</v>
      </c>
      <c r="U31">
        <f>Q31/M27*100</f>
        <v>67.550831242508409</v>
      </c>
    </row>
    <row r="32" spans="11:39" x14ac:dyDescent="0.25">
      <c r="K32">
        <v>4.5</v>
      </c>
      <c r="L32">
        <f>AVERAGE(B10,F10,J10,N10,R10,V10,Z10,AD10)</f>
        <v>17.556537500000001</v>
      </c>
      <c r="M32">
        <f>AVERAGE(C10,G10,K10,O10,S10,W10,AA10,AE10)</f>
        <v>11.2524625</v>
      </c>
      <c r="P32">
        <f>L33-L27</f>
        <v>2.821787500000001</v>
      </c>
      <c r="Q32">
        <f>M33-M27</f>
        <v>1.0107500000000007</v>
      </c>
      <c r="S32">
        <v>5.5</v>
      </c>
      <c r="T32">
        <f>P32/L27*100</f>
        <v>23.813180727339862</v>
      </c>
      <c r="U32">
        <f>Q32/M27*100</f>
        <v>15.050217023906143</v>
      </c>
    </row>
    <row r="33" spans="1:13" x14ac:dyDescent="0.25">
      <c r="K33">
        <v>5.5</v>
      </c>
      <c r="L33">
        <f>AVERAGE(B11,F11,J11,N11,R11,V11,Z11,AD11)</f>
        <v>14.671475000000001</v>
      </c>
      <c r="M33">
        <f>AVERAGE(C11,G11,K11,O11,S11,W11,AA11,AE11)</f>
        <v>7.7266000000000004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9.8375000000000004</v>
      </c>
      <c r="C42">
        <f>C5</f>
        <v>13.3934</v>
      </c>
    </row>
    <row r="43" spans="1:13" x14ac:dyDescent="0.25">
      <c r="A43" s="1">
        <v>2</v>
      </c>
      <c r="B43">
        <f>F5</f>
        <v>13.120799999999999</v>
      </c>
      <c r="C43">
        <f>G5</f>
        <v>8.4131</v>
      </c>
    </row>
    <row r="44" spans="1:13" x14ac:dyDescent="0.25">
      <c r="A44" s="1">
        <v>3</v>
      </c>
      <c r="B44">
        <f>J5</f>
        <v>13.774900000000001</v>
      </c>
      <c r="C44">
        <f>K5</f>
        <v>3.8172000000000001</v>
      </c>
    </row>
    <row r="45" spans="1:13" x14ac:dyDescent="0.25">
      <c r="A45" s="1">
        <v>4</v>
      </c>
      <c r="B45">
        <f>N5</f>
        <v>8.0427999999999997</v>
      </c>
      <c r="C45">
        <f>O5</f>
        <v>3.9853999999999998</v>
      </c>
    </row>
    <row r="46" spans="1:13" x14ac:dyDescent="0.25">
      <c r="A46" s="1">
        <v>5</v>
      </c>
      <c r="B46">
        <f>R5</f>
        <v>8.2484000000000002</v>
      </c>
      <c r="C46">
        <f>S5</f>
        <v>3.8761999999999999</v>
      </c>
    </row>
    <row r="47" spans="1:13" x14ac:dyDescent="0.25">
      <c r="A47" s="1">
        <v>6</v>
      </c>
      <c r="B47">
        <f>V5</f>
        <v>8.6746999999999996</v>
      </c>
      <c r="C47">
        <f>W5</f>
        <v>3.5103</v>
      </c>
    </row>
    <row r="48" spans="1:13" x14ac:dyDescent="0.25">
      <c r="A48" s="1">
        <v>7</v>
      </c>
      <c r="B48">
        <f>Z5</f>
        <v>9.4614999999999991</v>
      </c>
      <c r="C48">
        <f>AA5</f>
        <v>5.0202</v>
      </c>
    </row>
    <row r="49" spans="1:3" x14ac:dyDescent="0.25">
      <c r="A49" s="1">
        <v>8</v>
      </c>
      <c r="B49">
        <f>AD5</f>
        <v>23.636900000000001</v>
      </c>
      <c r="C49">
        <f>AE5</f>
        <v>11.711</v>
      </c>
    </row>
    <row r="51" spans="1:3" x14ac:dyDescent="0.25">
      <c r="A51" t="s">
        <v>28</v>
      </c>
      <c r="B51">
        <f>AVERAGE(B42:B49)</f>
        <v>11.8496875</v>
      </c>
      <c r="C51">
        <f>AVERAGE(C42:C49)</f>
        <v>6.7158499999999997</v>
      </c>
    </row>
    <row r="52" spans="1:3" x14ac:dyDescent="0.25">
      <c r="A52" t="s">
        <v>15</v>
      </c>
      <c r="B52">
        <f>_xlfn.STDEV.P(B42:B49)</f>
        <v>4.8933002215880617</v>
      </c>
      <c r="C52">
        <f>_xlfn.STDEV.P(C42:C49)</f>
        <v>3.6995569998311959</v>
      </c>
    </row>
    <row r="53" spans="1:3" x14ac:dyDescent="0.25">
      <c r="A53" t="s">
        <v>29</v>
      </c>
      <c r="B53">
        <f>1.5*B52</f>
        <v>7.3399503323820925</v>
      </c>
      <c r="C53">
        <f>1.5*C52</f>
        <v>5.5493354997467943</v>
      </c>
    </row>
    <row r="54" spans="1:3" x14ac:dyDescent="0.25">
      <c r="A54" t="s">
        <v>16</v>
      </c>
      <c r="B54">
        <f>2*B52</f>
        <v>9.7866004431761233</v>
      </c>
      <c r="C54">
        <f>2*C52</f>
        <v>7.3991139996623918</v>
      </c>
    </row>
    <row r="55" spans="1:3" x14ac:dyDescent="0.25">
      <c r="A55" t="s">
        <v>30</v>
      </c>
      <c r="B55">
        <f>B51+B53</f>
        <v>19.189637832382093</v>
      </c>
      <c r="C55">
        <f>C51+C53</f>
        <v>12.265185499746794</v>
      </c>
    </row>
    <row r="56" spans="1:3" x14ac:dyDescent="0.25">
      <c r="A56" t="s">
        <v>17</v>
      </c>
      <c r="B56">
        <f>B51+B54</f>
        <v>21.636287943176121</v>
      </c>
      <c r="C56">
        <f>C51+C54</f>
        <v>14.114963999662391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2015-05-18T00:58:57Z</dcterms:created>
  <dcterms:modified xsi:type="dcterms:W3CDTF">2015-05-27T00:12:29Z</dcterms:modified>
</cp:coreProperties>
</file>