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<sst xmlns="http://schemas.openxmlformats.org/spreadsheetml/2006/main" count="86" uniqueCount="31">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</sst>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26.541699999999999</v>
      </c>
      <c r="C5">
        <v>7.09</v>
      </c>
      <c r="E5">
        <v>828</v>
      </c>
      <c r="F5">
        <v>10.0474</v>
      </c>
      <c r="G5">
        <v>7.1292999999999997</v>
      </c>
      <c r="I5">
        <v>828</v>
      </c>
      <c r="J5">
        <v>12.1754</v>
      </c>
      <c r="K5">
        <v>30.680199999999999</v>
      </c>
      <c r="M5">
        <v>828</v>
      </c>
      <c r="N5">
        <v>44.354799999999997</v>
      </c>
      <c r="O5">
        <v>24.7333</v>
      </c>
      <c r="Q5">
        <v>828</v>
      </c>
      <c r="R5">
        <v>18.923999999999999</v>
      </c>
      <c r="S5">
        <v>11.3759</v>
      </c>
      <c r="U5">
        <v>828</v>
      </c>
      <c r="V5">
        <v>8.0409000000000006</v>
      </c>
      <c r="W5">
        <v>12.2979</v>
      </c>
      <c r="Y5">
        <v>828</v>
      </c>
      <c r="Z5">
        <v>25.6799</v>
      </c>
      <c r="AA5">
        <v>4.4873000000000003</v>
      </c>
      <c r="AC5">
        <v>828</v>
      </c>
      <c r="AD5">
        <v>89.098600000000005</v>
      </c>
      <c r="AE5">
        <v>60.493899999999996</v>
      </c>
    </row>
    <row r="6" spans="1:31" x14ac:dyDescent="0.25">
      <c r="A6">
        <v>0.5</v>
      </c>
      <c r="B6">
        <v>7.8619000000000003</v>
      </c>
      <c r="C6">
        <v>5.0991</v>
      </c>
      <c r="E6">
        <v>0.5</v>
      </c>
      <c r="F6">
        <v>12.445</v>
      </c>
      <c r="G6">
        <v>5.9654999999999996</v>
      </c>
      <c r="I6">
        <v>0.5</v>
      </c>
      <c r="J6">
        <v>5.5856000000000003</v>
      </c>
      <c r="K6">
        <v>38.0687</v>
      </c>
      <c r="M6">
        <v>0.5</v>
      </c>
      <c r="N6">
        <v>7.5797999999999996</v>
      </c>
      <c r="O6">
        <v>14.234500000000001</v>
      </c>
      <c r="Q6">
        <v>0.5</v>
      </c>
      <c r="R6">
        <v>10.1656</v>
      </c>
      <c r="S6">
        <v>14.833500000000001</v>
      </c>
      <c r="U6">
        <v>0.5</v>
      </c>
      <c r="V6">
        <v>16.136600000000001</v>
      </c>
      <c r="W6">
        <v>21.5413</v>
      </c>
      <c r="Y6">
        <v>0.5</v>
      </c>
      <c r="Z6">
        <v>33.4495</v>
      </c>
      <c r="AA6">
        <v>4.3524000000000003</v>
      </c>
      <c r="AC6">
        <v>0.5</v>
      </c>
      <c r="AD6">
        <v>29.7605</v>
      </c>
      <c r="AE6">
        <v>40.810699999999997</v>
      </c>
    </row>
    <row r="7" spans="1:31" x14ac:dyDescent="0.25">
      <c r="A7">
        <v>1.5</v>
      </c>
      <c r="B7">
        <v>7.2126999999999999</v>
      </c>
      <c r="C7">
        <v>5.82</v>
      </c>
      <c r="E7">
        <v>1.5</v>
      </c>
      <c r="F7">
        <v>5.5122999999999998</v>
      </c>
      <c r="G7">
        <v>6.0134999999999996</v>
      </c>
      <c r="I7">
        <v>1.5</v>
      </c>
      <c r="J7">
        <v>4.9692999999999996</v>
      </c>
      <c r="K7">
        <v>39.594299999999997</v>
      </c>
      <c r="M7">
        <v>1.5</v>
      </c>
      <c r="N7">
        <v>9.2848000000000006</v>
      </c>
      <c r="O7">
        <v>15.2979</v>
      </c>
      <c r="Q7">
        <v>1.5</v>
      </c>
      <c r="R7">
        <v>13.7456</v>
      </c>
      <c r="S7">
        <v>14.5619</v>
      </c>
      <c r="U7">
        <v>1.5</v>
      </c>
      <c r="V7">
        <v>12.2889</v>
      </c>
      <c r="W7">
        <v>25.9148</v>
      </c>
      <c r="Y7">
        <v>1.5</v>
      </c>
      <c r="Z7">
        <v>18.6173</v>
      </c>
      <c r="AA7">
        <v>6.2797000000000001</v>
      </c>
      <c r="AC7">
        <v>1.5</v>
      </c>
      <c r="AD7">
        <v>112.00790000000001</v>
      </c>
      <c r="AE7">
        <v>99.116600000000005</v>
      </c>
    </row>
    <row r="8" spans="1:31" x14ac:dyDescent="0.25">
      <c r="A8">
        <v>2.5</v>
      </c>
      <c r="B8">
        <v>15.126300000000001</v>
      </c>
      <c r="C8">
        <v>21.015799999999999</v>
      </c>
      <c r="E8">
        <v>2.5</v>
      </c>
      <c r="F8">
        <v>14.4773</v>
      </c>
      <c r="G8">
        <v>26.9602</v>
      </c>
      <c r="I8">
        <v>2.5</v>
      </c>
      <c r="J8">
        <v>7.5225999999999997</v>
      </c>
      <c r="K8">
        <v>21.842500000000001</v>
      </c>
      <c r="M8">
        <v>2.5</v>
      </c>
      <c r="N8">
        <v>11.9879</v>
      </c>
      <c r="O8">
        <v>16.305199999999999</v>
      </c>
      <c r="Q8">
        <v>2.5</v>
      </c>
      <c r="R8">
        <v>99.816900000000004</v>
      </c>
      <c r="S8">
        <v>71.478099999999998</v>
      </c>
      <c r="U8">
        <v>2.5</v>
      </c>
      <c r="V8">
        <v>13.4717</v>
      </c>
      <c r="W8">
        <v>43.354799999999997</v>
      </c>
      <c r="Y8">
        <v>2.5</v>
      </c>
      <c r="Z8">
        <v>27.941400000000002</v>
      </c>
      <c r="AA8">
        <v>12.5794</v>
      </c>
      <c r="AC8">
        <v>2.5</v>
      </c>
      <c r="AD8">
        <v>97.885300000000001</v>
      </c>
      <c r="AE8">
        <v>17.0014</v>
      </c>
    </row>
    <row r="9" spans="1:31" x14ac:dyDescent="0.25">
      <c r="A9">
        <v>3.5</v>
      </c>
      <c r="B9">
        <v>26.302199999999999</v>
      </c>
      <c r="C9">
        <v>45.229900000000001</v>
      </c>
      <c r="E9">
        <v>3.5</v>
      </c>
      <c r="F9">
        <v>54.919899999999998</v>
      </c>
      <c r="G9">
        <v>67.555199999999999</v>
      </c>
      <c r="I9">
        <v>3.5</v>
      </c>
      <c r="J9">
        <v>7.2535999999999996</v>
      </c>
      <c r="K9">
        <v>14.5212</v>
      </c>
      <c r="M9">
        <v>3.5</v>
      </c>
      <c r="N9">
        <v>17.204499999999999</v>
      </c>
      <c r="O9">
        <v>15.0359</v>
      </c>
      <c r="Q9">
        <v>3.5</v>
      </c>
      <c r="R9">
        <v>103.9423</v>
      </c>
      <c r="S9">
        <v>72.341899999999995</v>
      </c>
      <c r="U9">
        <v>3.5</v>
      </c>
      <c r="V9">
        <v>89.8005</v>
      </c>
      <c r="W9">
        <v>53.041600000000003</v>
      </c>
      <c r="Y9">
        <v>3.5</v>
      </c>
      <c r="Z9">
        <v>13.425800000000001</v>
      </c>
      <c r="AA9">
        <v>21.4087</v>
      </c>
      <c r="AC9">
        <v>3.5</v>
      </c>
      <c r="AD9">
        <v>57.06</v>
      </c>
      <c r="AE9">
        <v>6.2770000000000001</v>
      </c>
    </row>
    <row r="10" spans="1:31" x14ac:dyDescent="0.25">
      <c r="A10">
        <v>4.5</v>
      </c>
      <c r="B10">
        <v>34.3705</v>
      </c>
      <c r="C10">
        <v>41.113700000000001</v>
      </c>
      <c r="E10">
        <v>4.5</v>
      </c>
      <c r="F10">
        <v>95.614099999999993</v>
      </c>
      <c r="G10">
        <v>91.288799999999995</v>
      </c>
      <c r="I10">
        <v>4.5</v>
      </c>
      <c r="J10">
        <v>6.3647</v>
      </c>
      <c r="K10">
        <v>7.8324999999999996</v>
      </c>
      <c r="M10">
        <v>4.5</v>
      </c>
      <c r="N10">
        <v>15.018800000000001</v>
      </c>
      <c r="O10">
        <v>10.8581</v>
      </c>
      <c r="Q10">
        <v>4.5</v>
      </c>
      <c r="R10">
        <v>80.704700000000003</v>
      </c>
      <c r="S10">
        <v>90.535799999999995</v>
      </c>
      <c r="U10">
        <v>4.5</v>
      </c>
      <c r="V10">
        <v>128.11879999999999</v>
      </c>
      <c r="W10">
        <v>74.272800000000004</v>
      </c>
      <c r="Y10">
        <v>4.5</v>
      </c>
      <c r="Z10">
        <v>94.333299999999994</v>
      </c>
      <c r="AA10">
        <v>44.188699999999997</v>
      </c>
      <c r="AC10">
        <v>4.5</v>
      </c>
      <c r="AD10">
        <v>58.446599999999997</v>
      </c>
      <c r="AE10">
        <v>18.3979</v>
      </c>
    </row>
    <row r="11" spans="1:31" x14ac:dyDescent="0.25">
      <c r="A11">
        <v>5.5</v>
      </c>
      <c r="B11">
        <v>19.724</v>
      </c>
      <c r="C11">
        <v>30.6463</v>
      </c>
      <c r="E11">
        <v>5.5</v>
      </c>
      <c r="F11">
        <v>52.384599999999999</v>
      </c>
      <c r="G11">
        <v>49.616500000000002</v>
      </c>
      <c r="I11">
        <v>5.5</v>
      </c>
      <c r="J11">
        <v>5.9089</v>
      </c>
      <c r="K11">
        <v>7.2144000000000004</v>
      </c>
      <c r="M11">
        <v>5.5</v>
      </c>
      <c r="N11">
        <v>14.600300000000001</v>
      </c>
      <c r="O11">
        <v>12.4131</v>
      </c>
      <c r="Q11">
        <v>5.5</v>
      </c>
      <c r="R11">
        <v>160.77289999999999</v>
      </c>
      <c r="S11">
        <v>111.2676</v>
      </c>
      <c r="U11">
        <v>5.5</v>
      </c>
      <c r="V11">
        <v>188.87020000000001</v>
      </c>
      <c r="W11">
        <v>114.205</v>
      </c>
      <c r="Y11">
        <v>5.5</v>
      </c>
      <c r="Z11">
        <v>82.048299999999998</v>
      </c>
      <c r="AA11">
        <v>48.634799999999998</v>
      </c>
      <c r="AC11">
        <v>5.5</v>
      </c>
      <c r="AD11">
        <v>128.3657</v>
      </c>
      <c r="AE11">
        <v>48.661499999999997</v>
      </c>
    </row>
    <row r="13" spans="1:31" x14ac:dyDescent="0.25">
      <c r="A13" t="s">
        <v>14</v>
      </c>
      <c r="B13">
        <f>AVERAGE(B6:B11)</f>
        <v>18.432933333333335</v>
      </c>
      <c r="C13">
        <f>AVERAGE(C6:C11)</f>
        <v>24.820800000000002</v>
      </c>
      <c r="E13" t="s">
        <v>14</v>
      </c>
      <c r="F13">
        <f t="shared" ref="D13:AE13" si="0">AVERAGE(F6:F11)</f>
        <v>39.225533333333331</v>
      </c>
      <c r="G13">
        <f t="shared" si="0"/>
        <v>41.233283333333333</v>
      </c>
      <c r="I13" t="s">
        <v>14</v>
      </c>
      <c r="J13">
        <f t="shared" si="0"/>
        <v>6.2674500000000002</v>
      </c>
      <c r="K13">
        <f t="shared" si="0"/>
        <v>21.512266666666665</v>
      </c>
      <c r="M13" t="s">
        <v>14</v>
      </c>
      <c r="N13">
        <f t="shared" si="0"/>
        <v>12.612683333333335</v>
      </c>
      <c r="O13">
        <f t="shared" si="0"/>
        <v>14.024116666666666</v>
      </c>
      <c r="Q13" t="s">
        <v>14</v>
      </c>
      <c r="R13">
        <f t="shared" si="0"/>
        <v>78.191333333333333</v>
      </c>
      <c r="S13">
        <f t="shared" si="0"/>
        <v>62.503133333333331</v>
      </c>
      <c r="U13" t="s">
        <v>14</v>
      </c>
      <c r="V13">
        <f t="shared" si="0"/>
        <v>74.781116666666676</v>
      </c>
      <c r="W13">
        <f t="shared" si="0"/>
        <v>55.388383333333337</v>
      </c>
      <c r="Y13" t="s">
        <v>14</v>
      </c>
      <c r="Z13">
        <f t="shared" si="0"/>
        <v>44.969266666666663</v>
      </c>
      <c r="AA13">
        <f t="shared" si="0"/>
        <v>22.907283333333329</v>
      </c>
      <c r="AC13" t="s">
        <v>14</v>
      </c>
      <c r="AD13">
        <f t="shared" si="0"/>
        <v>80.587666666666664</v>
      </c>
      <c r="AE13">
        <f t="shared" si="0"/>
        <v>38.377516666666658</v>
      </c>
    </row>
    <row r="14" spans="1:31" x14ac:dyDescent="0.25">
      <c r="A14" t="s">
        <v>15</v>
      </c>
      <c r="B14">
        <f>_xlfn.STDEV.P(B6:B11)</f>
        <v>9.7140143440060633</v>
      </c>
      <c r="C14">
        <f>_xlfn.STDEV.P(C6:C11)</f>
        <v>15.707642937967069</v>
      </c>
      <c r="E14" t="s">
        <v>15</v>
      </c>
      <c r="F14">
        <f t="shared" ref="D14:AE14" si="1">_xlfn.STDEV.P(F6:F11)</f>
        <v>31.794650367248181</v>
      </c>
      <c r="G14">
        <f t="shared" si="1"/>
        <v>31.508324176816966</v>
      </c>
      <c r="I14" t="s">
        <v>15</v>
      </c>
      <c r="J14">
        <f t="shared" si="1"/>
        <v>0.89777705612250736</v>
      </c>
      <c r="K14">
        <f t="shared" si="1"/>
        <v>13.175890157489254</v>
      </c>
      <c r="M14" t="s">
        <v>15</v>
      </c>
      <c r="N14">
        <f t="shared" si="1"/>
        <v>3.3570789402974861</v>
      </c>
      <c r="O14">
        <f t="shared" si="1"/>
        <v>1.8490027964794689</v>
      </c>
      <c r="Q14" t="s">
        <v>15</v>
      </c>
      <c r="R14">
        <f t="shared" si="1"/>
        <v>52.816604907063926</v>
      </c>
      <c r="S14">
        <f t="shared" si="1"/>
        <v>36.313245429120691</v>
      </c>
      <c r="U14" t="s">
        <v>15</v>
      </c>
      <c r="V14">
        <f t="shared" si="1"/>
        <v>67.317791513967947</v>
      </c>
      <c r="W14">
        <f t="shared" si="1"/>
        <v>31.571736499302482</v>
      </c>
      <c r="Y14" t="s">
        <v>15</v>
      </c>
      <c r="Z14">
        <f t="shared" si="1"/>
        <v>31.421150529787358</v>
      </c>
      <c r="AA14">
        <f t="shared" si="1"/>
        <v>17.533182627750605</v>
      </c>
      <c r="AC14" t="s">
        <v>15</v>
      </c>
      <c r="AD14">
        <f t="shared" si="1"/>
        <v>34.632254845575524</v>
      </c>
      <c r="AE14">
        <f t="shared" si="1"/>
        <v>30.788210824568157</v>
      </c>
    </row>
    <row r="15" spans="1:31" x14ac:dyDescent="0.25">
      <c r="A15" t="s">
        <v>16</v>
      </c>
      <c r="B15">
        <f>B14*2</f>
        <v>19.428028688012127</v>
      </c>
      <c r="C15">
        <f>C14*2</f>
        <v>31.415285875934138</v>
      </c>
      <c r="E15" t="s">
        <v>16</v>
      </c>
      <c r="F15">
        <f t="shared" ref="D15:AE15" si="2">F14*2</f>
        <v>63.589300734496362</v>
      </c>
      <c r="G15">
        <f t="shared" si="2"/>
        <v>63.016648353633933</v>
      </c>
      <c r="I15" t="s">
        <v>16</v>
      </c>
      <c r="J15">
        <f t="shared" si="2"/>
        <v>1.7955541122450147</v>
      </c>
      <c r="K15">
        <f t="shared" si="2"/>
        <v>26.351780314978509</v>
      </c>
      <c r="M15" t="s">
        <v>16</v>
      </c>
      <c r="N15">
        <f t="shared" si="2"/>
        <v>6.7141578805949722</v>
      </c>
      <c r="O15">
        <f t="shared" si="2"/>
        <v>3.6980055929589377</v>
      </c>
      <c r="Q15" t="s">
        <v>16</v>
      </c>
      <c r="R15">
        <f t="shared" si="2"/>
        <v>105.63320981412785</v>
      </c>
      <c r="S15">
        <f t="shared" si="2"/>
        <v>72.626490858241382</v>
      </c>
      <c r="U15" t="s">
        <v>16</v>
      </c>
      <c r="V15">
        <f t="shared" si="2"/>
        <v>134.63558302793589</v>
      </c>
      <c r="W15">
        <f t="shared" si="2"/>
        <v>63.143472998604963</v>
      </c>
      <c r="Y15" t="s">
        <v>16</v>
      </c>
      <c r="Z15">
        <f t="shared" si="2"/>
        <v>62.842301059574716</v>
      </c>
      <c r="AA15">
        <f t="shared" si="2"/>
        <v>35.066365255501211</v>
      </c>
      <c r="AC15" t="s">
        <v>16</v>
      </c>
      <c r="AD15">
        <f t="shared" si="2"/>
        <v>69.264509691151048</v>
      </c>
      <c r="AE15">
        <f t="shared" si="2"/>
        <v>61.576421649136314</v>
      </c>
    </row>
    <row r="16" spans="1:31" x14ac:dyDescent="0.25">
      <c r="A16" t="s">
        <v>17</v>
      </c>
      <c r="B16">
        <f>B13+B15</f>
        <v>37.860962021345458</v>
      </c>
      <c r="C16">
        <f>C13+C15</f>
        <v>56.236085875934137</v>
      </c>
      <c r="E16" t="s">
        <v>17</v>
      </c>
      <c r="F16">
        <f t="shared" ref="D16:AE16" si="3">F13+F15</f>
        <v>102.81483406782969</v>
      </c>
      <c r="G16">
        <f t="shared" si="3"/>
        <v>104.24993168696727</v>
      </c>
      <c r="I16" t="s">
        <v>17</v>
      </c>
      <c r="J16">
        <f t="shared" si="3"/>
        <v>8.0630041122450145</v>
      </c>
      <c r="K16">
        <f t="shared" si="3"/>
        <v>47.864046981645174</v>
      </c>
      <c r="M16" t="s">
        <v>17</v>
      </c>
      <c r="N16">
        <f t="shared" si="3"/>
        <v>19.326841213928308</v>
      </c>
      <c r="O16">
        <f t="shared" si="3"/>
        <v>17.722122259625603</v>
      </c>
      <c r="Q16" t="s">
        <v>17</v>
      </c>
      <c r="R16">
        <f t="shared" si="3"/>
        <v>183.82454314746118</v>
      </c>
      <c r="S16">
        <f t="shared" si="3"/>
        <v>135.12962419157472</v>
      </c>
      <c r="U16" t="s">
        <v>17</v>
      </c>
      <c r="V16">
        <f t="shared" si="3"/>
        <v>209.41669969460258</v>
      </c>
      <c r="W16">
        <f t="shared" si="3"/>
        <v>118.5318563319383</v>
      </c>
      <c r="Y16" t="s">
        <v>17</v>
      </c>
      <c r="Z16">
        <f t="shared" si="3"/>
        <v>107.81156772624138</v>
      </c>
      <c r="AA16">
        <f t="shared" si="3"/>
        <v>57.973648588834536</v>
      </c>
      <c r="AC16" t="s">
        <v>17</v>
      </c>
      <c r="AD16">
        <f t="shared" si="3"/>
        <v>149.85217635781771</v>
      </c>
      <c r="AE16">
        <f t="shared" si="3"/>
        <v>99.953938315802972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29.357837499999999</v>
      </c>
      <c r="M27">
        <f>AVERAGE(C5,G5,K5,O5,S5,W5,AA5,AE5)</f>
        <v>19.785975000000001</v>
      </c>
      <c r="P27">
        <f>L28-L27</f>
        <v>-13.984774999999999</v>
      </c>
      <c r="Q27">
        <f>M28-M27</f>
        <v>-1.6727624999999975</v>
      </c>
      <c r="S27">
        <v>0.5</v>
      </c>
      <c r="T27">
        <f>P27/L27*100</f>
        <v>-47.635576019521189</v>
      </c>
      <c r="U27">
        <f>Q27/M27*100</f>
        <v>-8.4542839056452745</v>
      </c>
      <c r="Y27">
        <f>L27</f>
        <v>29.357837499999999</v>
      </c>
      <c r="Z27">
        <f>M27</f>
        <v>19.785975000000001</v>
      </c>
      <c r="AB27">
        <f>T27</f>
        <v>-47.635576019521189</v>
      </c>
      <c r="AC27">
        <f>T28</f>
        <v>-21.810146949685919</v>
      </c>
      <c r="AD27">
        <f>T29</f>
        <v>22.722509789762256</v>
      </c>
      <c r="AE27">
        <f>T30</f>
        <v>57.500020224582279</v>
      </c>
      <c r="AF27">
        <f>T31</f>
        <v>118.41335384460794</v>
      </c>
      <c r="AG27">
        <f>T32</f>
        <v>177.89636242792065</v>
      </c>
      <c r="AH27">
        <f>U27</f>
        <v>-8.4542839056452745</v>
      </c>
      <c r="AI27">
        <f>U28</f>
        <v>34.311488314323654</v>
      </c>
      <c r="AJ27">
        <f>U29</f>
        <v>45.644452699449964</v>
      </c>
      <c r="AK27">
        <f>U30</f>
        <v>86.629291707889053</v>
      </c>
      <c r="AL27">
        <f>U31</f>
        <v>139.11400625948428</v>
      </c>
      <c r="AM27">
        <f>U32</f>
        <v>167.01944180157909</v>
      </c>
    </row>
    <row r="28" spans="11:39" x14ac:dyDescent="0.25">
      <c r="K28">
        <v>0.5</v>
      </c>
      <c r="L28">
        <f>AVERAGE(B6,F6,J6,N6,R6,V6,Z6,AD6)</f>
        <v>15.3730625</v>
      </c>
      <c r="M28">
        <f>AVERAGE(C6,G6,K6,O6,S6,W6,AA6,AE6)</f>
        <v>18.113212500000003</v>
      </c>
      <c r="P28">
        <f>L29-L27</f>
        <v>-6.4029874999999983</v>
      </c>
      <c r="Q28">
        <f>M29-M27</f>
        <v>6.7888625000000005</v>
      </c>
      <c r="S28">
        <v>1.5</v>
      </c>
      <c r="T28">
        <f>P28/L27*100</f>
        <v>-21.810146949685919</v>
      </c>
      <c r="U28">
        <f>Q28/M27*100</f>
        <v>34.311488314323654</v>
      </c>
    </row>
    <row r="29" spans="11:39" x14ac:dyDescent="0.25">
      <c r="K29">
        <v>1.5</v>
      </c>
      <c r="L29">
        <f>AVERAGE(B7,F7,J7,N7,R7,V7,Z7,AD7)</f>
        <v>22.95485</v>
      </c>
      <c r="M29">
        <f>AVERAGE(C7,G7,K7,O7,S7,W7,AA7,AE7)</f>
        <v>26.574837500000001</v>
      </c>
      <c r="P29">
        <f>L30-L27</f>
        <v>6.670837499999994</v>
      </c>
      <c r="Q29">
        <f>M30-M27</f>
        <v>9.0311999999999948</v>
      </c>
      <c r="S29">
        <v>2.5</v>
      </c>
      <c r="T29">
        <f>P29/L27*100</f>
        <v>22.722509789762256</v>
      </c>
      <c r="U29">
        <f>Q29/M27*100</f>
        <v>45.644452699449964</v>
      </c>
    </row>
    <row r="30" spans="11:39" x14ac:dyDescent="0.25">
      <c r="K30">
        <v>2.5</v>
      </c>
      <c r="L30">
        <f>AVERAGE(B8,F8,J8,N8,R8,V8,Z8,AD8)</f>
        <v>36.028674999999993</v>
      </c>
      <c r="M30">
        <f>AVERAGE(C8,G8,K8,O8,S8,W8,AA8,AE8)</f>
        <v>28.817174999999995</v>
      </c>
      <c r="P30">
        <f>L31-L27</f>
        <v>16.880762499999999</v>
      </c>
      <c r="Q30">
        <f>M31-M27</f>
        <v>17.140450000000001</v>
      </c>
      <c r="S30">
        <v>3.5</v>
      </c>
      <c r="T30">
        <f>P30/L27*100</f>
        <v>57.500020224582279</v>
      </c>
      <c r="U30">
        <f>Q30/M27*100</f>
        <v>86.629291707889053</v>
      </c>
    </row>
    <row r="31" spans="11:39" x14ac:dyDescent="0.25">
      <c r="K31">
        <v>3.5</v>
      </c>
      <c r="L31">
        <f>AVERAGE(B9,F9,J9,N9,R9,V9,Z9,AD9)</f>
        <v>46.238599999999998</v>
      </c>
      <c r="M31">
        <f>AVERAGE(C9,G9,K9,O9,S9,W9,AA9,AE9)</f>
        <v>36.926425000000002</v>
      </c>
      <c r="P31">
        <f>L32-L27</f>
        <v>34.763599999999997</v>
      </c>
      <c r="Q31">
        <f>M32-M27</f>
        <v>27.525062499999997</v>
      </c>
      <c r="S31">
        <v>4.5</v>
      </c>
      <c r="T31">
        <f>P31/L27*100</f>
        <v>118.41335384460794</v>
      </c>
      <c r="U31">
        <f>Q31/M27*100</f>
        <v>139.11400625948428</v>
      </c>
    </row>
    <row r="32" spans="11:39" x14ac:dyDescent="0.25">
      <c r="K32">
        <v>4.5</v>
      </c>
      <c r="L32">
        <f>AVERAGE(B10,F10,J10,N10,R10,V10,Z10,AD10)</f>
        <v>64.121437499999999</v>
      </c>
      <c r="M32">
        <f>AVERAGE(C10,G10,K10,O10,S10,W10,AA10,AE10)</f>
        <v>47.311037499999998</v>
      </c>
      <c r="P32">
        <f>L33-L27</f>
        <v>52.226524999999995</v>
      </c>
      <c r="Q32">
        <f>M33-M27</f>
        <v>33.046424999999992</v>
      </c>
      <c r="S32">
        <v>5.5</v>
      </c>
      <c r="T32">
        <f>P32/L27*100</f>
        <v>177.89636242792065</v>
      </c>
      <c r="U32">
        <f>Q32/M27*100</f>
        <v>167.01944180157909</v>
      </c>
    </row>
    <row r="33" spans="1:13" x14ac:dyDescent="0.25">
      <c r="K33">
        <v>5.5</v>
      </c>
      <c r="L33">
        <f>AVERAGE(B11,F11,J11,N11,R11,V11,Z11,AD11)</f>
        <v>81.584362499999997</v>
      </c>
      <c r="M33">
        <f>AVERAGE(C11,G11,K11,O11,S11,W11,AA11,AE11)</f>
        <v>52.832399999999993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26.541699999999999</v>
      </c>
      <c r="C42">
        <f>C5</f>
        <v>7.09</v>
      </c>
    </row>
    <row r="43" spans="1:13" x14ac:dyDescent="0.25">
      <c r="A43" s="1">
        <v>2</v>
      </c>
      <c r="B43">
        <f>F5</f>
        <v>10.0474</v>
      </c>
      <c r="C43">
        <f>G5</f>
        <v>7.1292999999999997</v>
      </c>
    </row>
    <row r="44" spans="1:13" x14ac:dyDescent="0.25">
      <c r="A44" s="1">
        <v>3</v>
      </c>
      <c r="B44">
        <f>J5</f>
        <v>12.1754</v>
      </c>
      <c r="C44">
        <f>K5</f>
        <v>30.680199999999999</v>
      </c>
    </row>
    <row r="45" spans="1:13" x14ac:dyDescent="0.25">
      <c r="A45" s="1">
        <v>4</v>
      </c>
      <c r="B45">
        <f>N5</f>
        <v>44.354799999999997</v>
      </c>
      <c r="C45">
        <f>O5</f>
        <v>24.7333</v>
      </c>
    </row>
    <row r="46" spans="1:13" x14ac:dyDescent="0.25">
      <c r="A46" s="1">
        <v>5</v>
      </c>
      <c r="B46">
        <f>R5</f>
        <v>18.923999999999999</v>
      </c>
      <c r="C46">
        <f>S5</f>
        <v>11.3759</v>
      </c>
    </row>
    <row r="47" spans="1:13" x14ac:dyDescent="0.25">
      <c r="A47" s="1">
        <v>6</v>
      </c>
      <c r="B47">
        <f>V5</f>
        <v>8.0409000000000006</v>
      </c>
      <c r="C47">
        <f>W5</f>
        <v>12.2979</v>
      </c>
    </row>
    <row r="48" spans="1:13" x14ac:dyDescent="0.25">
      <c r="A48" s="1">
        <v>7</v>
      </c>
      <c r="B48">
        <f>Z5</f>
        <v>25.6799</v>
      </c>
      <c r="C48">
        <f>AA5</f>
        <v>4.4873000000000003</v>
      </c>
    </row>
    <row r="49" spans="1:3" x14ac:dyDescent="0.25">
      <c r="A49" s="1">
        <v>8</v>
      </c>
      <c r="B49">
        <f>AD5</f>
        <v>89.098600000000005</v>
      </c>
      <c r="C49">
        <f>AE5</f>
        <v>60.493899999999996</v>
      </c>
    </row>
    <row r="51" spans="1:3" x14ac:dyDescent="0.25">
      <c r="A51" t="s">
        <v>28</v>
      </c>
      <c r="B51">
        <f>AVERAGE(B42:B49)</f>
        <v>29.357837499999999</v>
      </c>
      <c r="C51">
        <f>AVERAGE(C42:C49)</f>
        <v>19.785975000000001</v>
      </c>
    </row>
    <row r="52" spans="1:3" x14ac:dyDescent="0.25">
      <c r="A52" t="s">
        <v>15</v>
      </c>
      <c r="B52">
        <f>_xlfn.STDEV.P(B42:B49)</f>
        <v>25.116556758487896</v>
      </c>
      <c r="C52">
        <f>_xlfn.STDEV.P(C42:C49)</f>
        <v>17.615776343717435</v>
      </c>
    </row>
    <row r="53" spans="1:3" x14ac:dyDescent="0.25">
      <c r="A53" t="s">
        <v>29</v>
      </c>
      <c r="B53">
        <f>1.5*B52</f>
        <v>37.674835137731847</v>
      </c>
      <c r="C53">
        <f>1.5*C52</f>
        <v>26.423664515576153</v>
      </c>
    </row>
    <row r="54" spans="1:3" x14ac:dyDescent="0.25">
      <c r="A54" t="s">
        <v>16</v>
      </c>
      <c r="B54">
        <f>2*B52</f>
        <v>50.233113516975791</v>
      </c>
      <c r="C54">
        <f>2*C52</f>
        <v>35.231552687434871</v>
      </c>
    </row>
    <row r="55" spans="1:3" x14ac:dyDescent="0.25">
      <c r="A55" t="s">
        <v>30</v>
      </c>
      <c r="B55">
        <f>B51+B53</f>
        <v>67.032672637731849</v>
      </c>
      <c r="C55">
        <f>C51+C53</f>
        <v>46.209639515576157</v>
      </c>
    </row>
    <row r="56" spans="1:3" x14ac:dyDescent="0.25">
      <c r="A56" t="s">
        <v>17</v>
      </c>
      <c r="B56">
        <f>B51+B54</f>
        <v>79.590951016975794</v>
      </c>
      <c r="C56">
        <f>C51+C54</f>
        <v>55.017527687434871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2015-05-18T01:20:07Z</dcterms:created>
  <dcterms:modified xsi:type="dcterms:W3CDTF">2015-05-27T01:00:01Z</dcterms:modified>
</cp:coreProperties>
</file>