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J13" i="1"/>
  <c r="K13" i="1"/>
  <c r="K16" i="1" s="1"/>
  <c r="N13" i="1"/>
  <c r="N16" i="1" s="1"/>
  <c r="O13" i="1"/>
  <c r="R13" i="1"/>
  <c r="S13" i="1"/>
  <c r="S16" i="1" s="1"/>
  <c r="V13" i="1"/>
  <c r="V16" i="1" s="1"/>
  <c r="W13" i="1"/>
  <c r="Z13" i="1"/>
  <c r="AA13" i="1"/>
  <c r="AA16" i="1" s="1"/>
  <c r="AD13" i="1"/>
  <c r="AD16" i="1" s="1"/>
  <c r="AE13" i="1"/>
  <c r="F14" i="1"/>
  <c r="G14" i="1"/>
  <c r="G15" i="1" s="1"/>
  <c r="G16" i="1" s="1"/>
  <c r="J14" i="1"/>
  <c r="J15" i="1" s="1"/>
  <c r="J16" i="1" s="1"/>
  <c r="K14" i="1"/>
  <c r="N14" i="1"/>
  <c r="O14" i="1"/>
  <c r="O15" i="1" s="1"/>
  <c r="O16" i="1" s="1"/>
  <c r="R14" i="1"/>
  <c r="R15" i="1" s="1"/>
  <c r="R16" i="1" s="1"/>
  <c r="S14" i="1"/>
  <c r="V14" i="1"/>
  <c r="W14" i="1"/>
  <c r="W15" i="1" s="1"/>
  <c r="W16" i="1" s="1"/>
  <c r="Z14" i="1"/>
  <c r="Z15" i="1" s="1"/>
  <c r="Z16" i="1" s="1"/>
  <c r="AA14" i="1"/>
  <c r="AD14" i="1"/>
  <c r="AE14" i="1"/>
  <c r="AE15" i="1" s="1"/>
  <c r="AE16" i="1" s="1"/>
  <c r="F15" i="1"/>
  <c r="K15" i="1"/>
  <c r="N15" i="1"/>
  <c r="S15" i="1"/>
  <c r="V15" i="1"/>
  <c r="AA15" i="1"/>
  <c r="AD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<sst xmlns="http://schemas.openxmlformats.org/spreadsheetml/2006/main" count="86" uniqueCount="31">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</sst>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17.212800000000001</v>
      </c>
      <c r="C5">
        <v>3.1095999999999999</v>
      </c>
      <c r="E5">
        <v>626</v>
      </c>
      <c r="F5">
        <v>10.4754</v>
      </c>
      <c r="G5">
        <v>2.6785999999999999</v>
      </c>
      <c r="I5">
        <v>626</v>
      </c>
      <c r="J5">
        <v>16.265499999999999</v>
      </c>
      <c r="K5">
        <v>2.9634</v>
      </c>
      <c r="M5">
        <v>626</v>
      </c>
      <c r="N5">
        <v>5.8250999999999999</v>
      </c>
      <c r="O5">
        <v>2.6436999999999999</v>
      </c>
      <c r="Q5">
        <v>626</v>
      </c>
      <c r="R5">
        <v>28.900700000000001</v>
      </c>
      <c r="S5">
        <v>3.3675999999999999</v>
      </c>
      <c r="U5">
        <v>626</v>
      </c>
      <c r="V5">
        <v>7.9718999999999998</v>
      </c>
      <c r="W5">
        <v>2.5255999999999998</v>
      </c>
      <c r="Y5">
        <v>626</v>
      </c>
      <c r="Z5">
        <v>13.5884</v>
      </c>
      <c r="AA5">
        <v>3.427</v>
      </c>
      <c r="AC5">
        <v>626</v>
      </c>
      <c r="AD5">
        <v>9.8589000000000002</v>
      </c>
      <c r="AE5">
        <v>2.5747</v>
      </c>
    </row>
    <row r="6" spans="1:31" x14ac:dyDescent="0.25">
      <c r="A6">
        <v>0.5</v>
      </c>
      <c r="B6">
        <v>23.2759</v>
      </c>
      <c r="C6">
        <v>3.0951</v>
      </c>
      <c r="E6">
        <v>0.5</v>
      </c>
      <c r="F6">
        <v>11.984400000000001</v>
      </c>
      <c r="G6">
        <v>2.8389000000000002</v>
      </c>
      <c r="I6">
        <v>0.5</v>
      </c>
      <c r="J6">
        <v>12.0762</v>
      </c>
      <c r="K6">
        <v>2.7239</v>
      </c>
      <c r="M6">
        <v>0.5</v>
      </c>
      <c r="N6">
        <v>7.8939000000000004</v>
      </c>
      <c r="O6">
        <v>2.5882999999999998</v>
      </c>
      <c r="Q6">
        <v>0.5</v>
      </c>
      <c r="R6">
        <v>21.996300000000002</v>
      </c>
      <c r="S6">
        <v>2.9645000000000001</v>
      </c>
      <c r="U6">
        <v>0.5</v>
      </c>
      <c r="V6">
        <v>6.9356999999999998</v>
      </c>
      <c r="W6">
        <v>2.8222</v>
      </c>
      <c r="Y6">
        <v>0.5</v>
      </c>
      <c r="Z6">
        <v>8.7222000000000008</v>
      </c>
      <c r="AA6">
        <v>2.8050999999999999</v>
      </c>
      <c r="AC6">
        <v>0.5</v>
      </c>
      <c r="AD6">
        <v>7.2289000000000003</v>
      </c>
      <c r="AE6">
        <v>3.0525000000000002</v>
      </c>
    </row>
    <row r="7" spans="1:31" x14ac:dyDescent="0.25">
      <c r="A7">
        <v>1.5</v>
      </c>
      <c r="B7">
        <v>19.3</v>
      </c>
      <c r="C7">
        <v>2.8249</v>
      </c>
      <c r="E7">
        <v>1.5</v>
      </c>
      <c r="F7">
        <v>7.3014000000000001</v>
      </c>
      <c r="G7">
        <v>2.7837999999999998</v>
      </c>
      <c r="I7">
        <v>1.5</v>
      </c>
      <c r="J7">
        <v>9.6224000000000007</v>
      </c>
      <c r="K7">
        <v>2.8414999999999999</v>
      </c>
      <c r="M7">
        <v>1.5</v>
      </c>
      <c r="N7">
        <v>7.1181999999999999</v>
      </c>
      <c r="O7">
        <v>3.0398000000000001</v>
      </c>
      <c r="Q7">
        <v>1.5</v>
      </c>
      <c r="R7">
        <v>7.0808</v>
      </c>
      <c r="S7">
        <v>3.3647999999999998</v>
      </c>
      <c r="U7">
        <v>1.5</v>
      </c>
      <c r="V7">
        <v>7.2859999999999996</v>
      </c>
      <c r="W7">
        <v>2.8546999999999998</v>
      </c>
      <c r="Y7">
        <v>1.5</v>
      </c>
      <c r="Z7">
        <v>8.3039000000000005</v>
      </c>
      <c r="AA7">
        <v>2.5331999999999999</v>
      </c>
      <c r="AC7">
        <v>1.5</v>
      </c>
      <c r="AD7">
        <v>5.8528000000000002</v>
      </c>
      <c r="AE7">
        <v>2.9996</v>
      </c>
    </row>
    <row r="8" spans="1:31" x14ac:dyDescent="0.25">
      <c r="A8">
        <v>2.5</v>
      </c>
      <c r="B8">
        <v>14.108700000000001</v>
      </c>
      <c r="C8">
        <v>3.0057999999999998</v>
      </c>
      <c r="E8">
        <v>2.5</v>
      </c>
      <c r="F8">
        <v>11.9513</v>
      </c>
      <c r="G8">
        <v>2.8631000000000002</v>
      </c>
      <c r="I8">
        <v>2.5</v>
      </c>
      <c r="J8">
        <v>12.313000000000001</v>
      </c>
      <c r="K8">
        <v>2.9573</v>
      </c>
      <c r="M8">
        <v>2.5</v>
      </c>
      <c r="N8">
        <v>8.8596000000000004</v>
      </c>
      <c r="O8">
        <v>3.2726000000000002</v>
      </c>
      <c r="Q8">
        <v>2.5</v>
      </c>
      <c r="R8">
        <v>6.1737000000000002</v>
      </c>
      <c r="S8">
        <v>3.3138000000000001</v>
      </c>
      <c r="U8">
        <v>2.5</v>
      </c>
      <c r="V8">
        <v>7.2123999999999997</v>
      </c>
      <c r="W8">
        <v>2.8801999999999999</v>
      </c>
      <c r="Y8">
        <v>2.5</v>
      </c>
      <c r="Z8">
        <v>8.0548999999999999</v>
      </c>
      <c r="AA8">
        <v>2.9763999999999999</v>
      </c>
      <c r="AC8">
        <v>2.5</v>
      </c>
      <c r="AD8">
        <v>31.957599999999999</v>
      </c>
      <c r="AE8">
        <v>4.2775999999999996</v>
      </c>
    </row>
    <row r="9" spans="1:31" x14ac:dyDescent="0.25">
      <c r="A9">
        <v>3.5</v>
      </c>
      <c r="B9">
        <v>26.392900000000001</v>
      </c>
      <c r="C9">
        <v>3.3252999999999999</v>
      </c>
      <c r="E9">
        <v>3.5</v>
      </c>
      <c r="F9">
        <v>9.5581999999999994</v>
      </c>
      <c r="G9">
        <v>2.9750999999999999</v>
      </c>
      <c r="I9">
        <v>3.5</v>
      </c>
      <c r="J9">
        <v>6.9104000000000001</v>
      </c>
      <c r="K9">
        <v>2.7328999999999999</v>
      </c>
      <c r="M9">
        <v>3.5</v>
      </c>
      <c r="N9">
        <v>10.5243</v>
      </c>
      <c r="O9">
        <v>3.0539000000000001</v>
      </c>
      <c r="Q9">
        <v>3.5</v>
      </c>
      <c r="R9">
        <v>9.1945999999999994</v>
      </c>
      <c r="S9">
        <v>4.3299000000000003</v>
      </c>
      <c r="U9">
        <v>3.5</v>
      </c>
      <c r="V9">
        <v>5.9638999999999998</v>
      </c>
      <c r="W9">
        <v>3.0853999999999999</v>
      </c>
      <c r="Y9">
        <v>3.5</v>
      </c>
      <c r="Z9">
        <v>7.0713999999999997</v>
      </c>
      <c r="AA9">
        <v>2.7544</v>
      </c>
      <c r="AC9">
        <v>3.5</v>
      </c>
      <c r="AD9">
        <v>17.318200000000001</v>
      </c>
      <c r="AE9">
        <v>3.5909</v>
      </c>
    </row>
    <row r="10" spans="1:31" x14ac:dyDescent="0.25">
      <c r="A10">
        <v>4.5</v>
      </c>
      <c r="B10">
        <v>12.207800000000001</v>
      </c>
      <c r="C10">
        <v>2.8546</v>
      </c>
      <c r="E10">
        <v>4.5</v>
      </c>
      <c r="F10">
        <v>20.9465</v>
      </c>
      <c r="G10">
        <v>3.5310999999999999</v>
      </c>
      <c r="I10">
        <v>4.5</v>
      </c>
      <c r="J10">
        <v>10.497299999999999</v>
      </c>
      <c r="K10">
        <v>2.7159</v>
      </c>
      <c r="M10">
        <v>4.5</v>
      </c>
      <c r="N10">
        <v>7.2077</v>
      </c>
      <c r="O10">
        <v>3.1351</v>
      </c>
      <c r="Q10">
        <v>4.5</v>
      </c>
      <c r="R10">
        <v>10.583299999999999</v>
      </c>
      <c r="S10">
        <v>3.4205999999999999</v>
      </c>
      <c r="U10">
        <v>4.5</v>
      </c>
      <c r="V10">
        <v>7.7302</v>
      </c>
      <c r="W10">
        <v>2.9882</v>
      </c>
      <c r="Y10">
        <v>4.5</v>
      </c>
      <c r="Z10">
        <v>8.0620999999999992</v>
      </c>
      <c r="AA10">
        <v>3.2888999999999999</v>
      </c>
      <c r="AC10">
        <v>4.5</v>
      </c>
      <c r="AD10">
        <v>11.182700000000001</v>
      </c>
      <c r="AE10">
        <v>3.702</v>
      </c>
    </row>
    <row r="11" spans="1:31" x14ac:dyDescent="0.25">
      <c r="A11">
        <v>5.5</v>
      </c>
      <c r="B11">
        <v>22.27</v>
      </c>
      <c r="C11">
        <v>4.4259000000000004</v>
      </c>
      <c r="E11">
        <v>5.5</v>
      </c>
      <c r="F11">
        <v>11.173</v>
      </c>
      <c r="G11">
        <v>2.9237000000000002</v>
      </c>
      <c r="I11">
        <v>5.5</v>
      </c>
      <c r="J11">
        <v>19.610299999999999</v>
      </c>
      <c r="K11">
        <v>3.2267000000000001</v>
      </c>
      <c r="M11">
        <v>5.5</v>
      </c>
      <c r="N11">
        <v>8.5762</v>
      </c>
      <c r="O11">
        <v>3.1160000000000001</v>
      </c>
      <c r="Q11">
        <v>5.5</v>
      </c>
      <c r="R11">
        <v>13.1829</v>
      </c>
      <c r="S11">
        <v>3.0876999999999999</v>
      </c>
      <c r="U11">
        <v>5.5</v>
      </c>
      <c r="V11">
        <v>9.9818999999999996</v>
      </c>
      <c r="W11">
        <v>2.6728999999999998</v>
      </c>
      <c r="Y11">
        <v>5.5</v>
      </c>
      <c r="Z11">
        <v>39.253300000000003</v>
      </c>
      <c r="AA11">
        <v>4.0914999999999999</v>
      </c>
      <c r="AC11">
        <v>5.5</v>
      </c>
      <c r="AD11">
        <v>8.8838000000000008</v>
      </c>
      <c r="AE11">
        <v>2.9453999999999998</v>
      </c>
    </row>
    <row r="13" spans="1:31" x14ac:dyDescent="0.25">
      <c r="A13" t="s">
        <v>14</v>
      </c>
      <c r="B13">
        <f>AVERAGE(B6:B11)</f>
        <v>19.592549999999999</v>
      </c>
      <c r="C13">
        <f>AVERAGE(C6:C11)</f>
        <v>3.2552666666666661</v>
      </c>
      <c r="E13" t="s">
        <v>14</v>
      </c>
      <c r="F13">
        <f t="shared" ref="D13:AE13" si="0">AVERAGE(F6:F11)</f>
        <v>12.152466666666667</v>
      </c>
      <c r="G13">
        <f t="shared" si="0"/>
        <v>2.9859500000000003</v>
      </c>
      <c r="I13" t="s">
        <v>14</v>
      </c>
      <c r="J13">
        <f t="shared" si="0"/>
        <v>11.838266666666668</v>
      </c>
      <c r="K13">
        <f t="shared" si="0"/>
        <v>2.8663666666666665</v>
      </c>
      <c r="M13" t="s">
        <v>14</v>
      </c>
      <c r="N13">
        <f t="shared" si="0"/>
        <v>8.3633166666666678</v>
      </c>
      <c r="O13">
        <f t="shared" si="0"/>
        <v>3.0342833333333332</v>
      </c>
      <c r="Q13" t="s">
        <v>14</v>
      </c>
      <c r="R13">
        <f t="shared" si="0"/>
        <v>11.368600000000001</v>
      </c>
      <c r="S13">
        <f t="shared" si="0"/>
        <v>3.4135499999999994</v>
      </c>
      <c r="U13" t="s">
        <v>14</v>
      </c>
      <c r="V13">
        <f t="shared" si="0"/>
        <v>7.5183499999999981</v>
      </c>
      <c r="W13">
        <f t="shared" si="0"/>
        <v>2.8839333333333332</v>
      </c>
      <c r="Y13" t="s">
        <v>14</v>
      </c>
      <c r="Z13">
        <f t="shared" si="0"/>
        <v>13.244633333333335</v>
      </c>
      <c r="AA13">
        <f t="shared" si="0"/>
        <v>3.0749166666666667</v>
      </c>
      <c r="AC13" t="s">
        <v>14</v>
      </c>
      <c r="AD13">
        <f t="shared" si="0"/>
        <v>13.737333333333334</v>
      </c>
      <c r="AE13">
        <f t="shared" si="0"/>
        <v>3.4279999999999995</v>
      </c>
    </row>
    <row r="14" spans="1:31" x14ac:dyDescent="0.25">
      <c r="A14" t="s">
        <v>15</v>
      </c>
      <c r="B14">
        <f>_xlfn.STDEV.P(B6:B11)</f>
        <v>5.027810900962093</v>
      </c>
      <c r="C14">
        <f>_xlfn.STDEV.P(C6:C11)</f>
        <v>0.54907851492801862</v>
      </c>
      <c r="E14" t="s">
        <v>15</v>
      </c>
      <c r="F14">
        <f t="shared" ref="D14:AE14" si="1">_xlfn.STDEV.P(F6:F11)</f>
        <v>4.2549218362059502</v>
      </c>
      <c r="G14">
        <f t="shared" si="1"/>
        <v>0.25125078938516121</v>
      </c>
      <c r="I14" t="s">
        <v>15</v>
      </c>
      <c r="J14">
        <f t="shared" si="1"/>
        <v>3.9089344821262433</v>
      </c>
      <c r="K14">
        <f t="shared" si="1"/>
        <v>0.18233561241720056</v>
      </c>
      <c r="M14" t="s">
        <v>15</v>
      </c>
      <c r="N14">
        <f t="shared" si="1"/>
        <v>1.1595676513492248</v>
      </c>
      <c r="O14">
        <f t="shared" si="1"/>
        <v>0.21328886059884986</v>
      </c>
      <c r="Q14" t="s">
        <v>15</v>
      </c>
      <c r="R14">
        <f t="shared" si="1"/>
        <v>5.2750178312494826</v>
      </c>
      <c r="S14">
        <f t="shared" si="1"/>
        <v>0.43967749070578771</v>
      </c>
      <c r="U14" t="s">
        <v>15</v>
      </c>
      <c r="V14">
        <f t="shared" si="1"/>
        <v>1.2259246017462435</v>
      </c>
      <c r="W14">
        <f t="shared" si="1"/>
        <v>0.12953439268738204</v>
      </c>
      <c r="Y14" t="s">
        <v>15</v>
      </c>
      <c r="Z14">
        <f t="shared" si="1"/>
        <v>11.641984256083191</v>
      </c>
      <c r="AA14">
        <f t="shared" si="1"/>
        <v>0.50956271912515438</v>
      </c>
      <c r="AC14" t="s">
        <v>15</v>
      </c>
      <c r="AD14">
        <f t="shared" si="1"/>
        <v>8.9387660512449276</v>
      </c>
      <c r="AE14">
        <f t="shared" si="1"/>
        <v>0.47973293612175433</v>
      </c>
    </row>
    <row r="15" spans="1:31" x14ac:dyDescent="0.25">
      <c r="A15" t="s">
        <v>16</v>
      </c>
      <c r="B15">
        <f>B14*2</f>
        <v>10.055621801924186</v>
      </c>
      <c r="C15">
        <f>C14*2</f>
        <v>1.0981570298560372</v>
      </c>
      <c r="E15" t="s">
        <v>16</v>
      </c>
      <c r="F15">
        <f t="shared" ref="D15:AE15" si="2">F14*2</f>
        <v>8.5098436724119004</v>
      </c>
      <c r="G15">
        <f t="shared" si="2"/>
        <v>0.50250157877032242</v>
      </c>
      <c r="I15" t="s">
        <v>16</v>
      </c>
      <c r="J15">
        <f t="shared" si="2"/>
        <v>7.8178689642524866</v>
      </c>
      <c r="K15">
        <f t="shared" si="2"/>
        <v>0.36467122483440112</v>
      </c>
      <c r="M15" t="s">
        <v>16</v>
      </c>
      <c r="N15">
        <f t="shared" si="2"/>
        <v>2.3191353026984496</v>
      </c>
      <c r="O15">
        <f t="shared" si="2"/>
        <v>0.42657772119769971</v>
      </c>
      <c r="Q15" t="s">
        <v>16</v>
      </c>
      <c r="R15">
        <f t="shared" si="2"/>
        <v>10.550035662498965</v>
      </c>
      <c r="S15">
        <f t="shared" si="2"/>
        <v>0.87935498141157542</v>
      </c>
      <c r="U15" t="s">
        <v>16</v>
      </c>
      <c r="V15">
        <f t="shared" si="2"/>
        <v>2.451849203492487</v>
      </c>
      <c r="W15">
        <f t="shared" si="2"/>
        <v>0.25906878537476408</v>
      </c>
      <c r="Y15" t="s">
        <v>16</v>
      </c>
      <c r="Z15">
        <f t="shared" si="2"/>
        <v>23.283968512166382</v>
      </c>
      <c r="AA15">
        <f t="shared" si="2"/>
        <v>1.0191254382503088</v>
      </c>
      <c r="AC15" t="s">
        <v>16</v>
      </c>
      <c r="AD15">
        <f t="shared" si="2"/>
        <v>17.877532102489855</v>
      </c>
      <c r="AE15">
        <f t="shared" si="2"/>
        <v>0.95946587224350866</v>
      </c>
    </row>
    <row r="16" spans="1:31" x14ac:dyDescent="0.25">
      <c r="A16" t="s">
        <v>17</v>
      </c>
      <c r="B16">
        <f>B13+B15</f>
        <v>29.648171801924185</v>
      </c>
      <c r="C16">
        <f>C13+C15</f>
        <v>4.3534236965227038</v>
      </c>
      <c r="E16" t="s">
        <v>17</v>
      </c>
      <c r="F16">
        <f t="shared" ref="D16:AE16" si="3">F13+F15</f>
        <v>20.662310339078566</v>
      </c>
      <c r="G16">
        <f t="shared" si="3"/>
        <v>3.4884515787703227</v>
      </c>
      <c r="I16" t="s">
        <v>17</v>
      </c>
      <c r="J16">
        <f t="shared" si="3"/>
        <v>19.656135630919152</v>
      </c>
      <c r="K16">
        <f t="shared" si="3"/>
        <v>3.2310378915010678</v>
      </c>
      <c r="M16" t="s">
        <v>17</v>
      </c>
      <c r="N16">
        <f t="shared" si="3"/>
        <v>10.682451969365118</v>
      </c>
      <c r="O16">
        <f t="shared" si="3"/>
        <v>3.460861054531033</v>
      </c>
      <c r="Q16" t="s">
        <v>17</v>
      </c>
      <c r="R16">
        <f t="shared" si="3"/>
        <v>21.918635662498964</v>
      </c>
      <c r="S16">
        <f t="shared" si="3"/>
        <v>4.2929049814115752</v>
      </c>
      <c r="U16" t="s">
        <v>17</v>
      </c>
      <c r="V16">
        <f t="shared" si="3"/>
        <v>9.9701992034924842</v>
      </c>
      <c r="W16">
        <f t="shared" si="3"/>
        <v>3.1430021187080972</v>
      </c>
      <c r="Y16" t="s">
        <v>17</v>
      </c>
      <c r="Z16">
        <f t="shared" si="3"/>
        <v>36.528601845499715</v>
      </c>
      <c r="AA16">
        <f t="shared" si="3"/>
        <v>4.0940421049169755</v>
      </c>
      <c r="AC16" t="s">
        <v>17</v>
      </c>
      <c r="AD16">
        <f t="shared" si="3"/>
        <v>31.614865435823191</v>
      </c>
      <c r="AE16">
        <f t="shared" si="3"/>
        <v>4.3874658722435083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13.762337500000001</v>
      </c>
      <c r="M27">
        <f>AVERAGE(C5,G5,K5,O5,S5,W5,AA5,AE5)</f>
        <v>2.9112749999999998</v>
      </c>
      <c r="P27">
        <f>L28-L27</f>
        <v>-1.2481500000000008</v>
      </c>
      <c r="Q27">
        <f>M28-M27</f>
        <v>-4.9962500000000354E-2</v>
      </c>
      <c r="S27">
        <v>0.5</v>
      </c>
      <c r="T27">
        <f>P27/L27*100</f>
        <v>-9.0693168947498979</v>
      </c>
      <c r="U27">
        <f>Q27/M27*100</f>
        <v>-1.7161724673897298</v>
      </c>
      <c r="Y27">
        <f>L27</f>
        <v>13.762337500000001</v>
      </c>
      <c r="Z27">
        <f>M27</f>
        <v>2.9112749999999998</v>
      </c>
      <c r="AB27">
        <f>T27</f>
        <v>-9.0693168947498979</v>
      </c>
      <c r="AC27">
        <f>T28</f>
        <v>-34.726295587504666</v>
      </c>
      <c r="AD27">
        <f>T29</f>
        <v>-8.5991024417182036</v>
      </c>
      <c r="AE27">
        <f>T30</f>
        <v>-15.590374818231275</v>
      </c>
      <c r="AF27">
        <f>T31</f>
        <v>-19.692421436402064</v>
      </c>
      <c r="AG27">
        <f>T32</f>
        <v>20.738392006445114</v>
      </c>
      <c r="AH27">
        <f>U27</f>
        <v>-1.7161724673897298</v>
      </c>
      <c r="AI27">
        <f>U28</f>
        <v>-0.20566590239670979</v>
      </c>
      <c r="AJ27">
        <f>U29</f>
        <v>9.6890537651029138</v>
      </c>
      <c r="AK27">
        <f>U30</f>
        <v>10.981442838618838</v>
      </c>
      <c r="AL27">
        <f>U31</f>
        <v>10.073764931172752</v>
      </c>
      <c r="AM27">
        <f>U32</f>
        <v>13.737967041931801</v>
      </c>
    </row>
    <row r="28" spans="11:39" x14ac:dyDescent="0.25">
      <c r="K28">
        <v>0.5</v>
      </c>
      <c r="L28">
        <f>AVERAGE(B6,F6,J6,N6,R6,V6,Z6,AD6)</f>
        <v>12.5141875</v>
      </c>
      <c r="M28">
        <f>AVERAGE(C6,G6,K6,O6,S6,W6,AA6,AE6)</f>
        <v>2.8613124999999995</v>
      </c>
      <c r="P28">
        <f>L29-L27</f>
        <v>-4.7791499999999996</v>
      </c>
      <c r="Q28">
        <f>M29-M27</f>
        <v>-5.9874999999998124E-3</v>
      </c>
      <c r="S28">
        <v>1.5</v>
      </c>
      <c r="T28">
        <f>P28/L27*100</f>
        <v>-34.726295587504666</v>
      </c>
      <c r="U28">
        <f>Q28/M27*100</f>
        <v>-0.20566590239670979</v>
      </c>
    </row>
    <row r="29" spans="11:39" x14ac:dyDescent="0.25">
      <c r="K29">
        <v>1.5</v>
      </c>
      <c r="L29">
        <f>AVERAGE(B7,F7,J7,N7,R7,V7,Z7,AD7)</f>
        <v>8.9831875000000014</v>
      </c>
      <c r="M29">
        <f>AVERAGE(C7,G7,K7,O7,S7,W7,AA7,AE7)</f>
        <v>2.9052875</v>
      </c>
      <c r="P29">
        <f>L30-L27</f>
        <v>-1.1834375000000001</v>
      </c>
      <c r="Q29">
        <f>M30-M27</f>
        <v>0.28207499999999985</v>
      </c>
      <c r="S29">
        <v>2.5</v>
      </c>
      <c r="T29">
        <f>P29/L27*100</f>
        <v>-8.5991024417182036</v>
      </c>
      <c r="U29">
        <f>Q29/M27*100</f>
        <v>9.6890537651029138</v>
      </c>
    </row>
    <row r="30" spans="11:39" x14ac:dyDescent="0.25">
      <c r="K30">
        <v>2.5</v>
      </c>
      <c r="L30">
        <f>AVERAGE(B8,F8,J8,N8,R8,V8,Z8,AD8)</f>
        <v>12.578900000000001</v>
      </c>
      <c r="M30">
        <f>AVERAGE(C8,G8,K8,O8,S8,W8,AA8,AE8)</f>
        <v>3.1933499999999997</v>
      </c>
      <c r="P30">
        <f>L31-L27</f>
        <v>-2.1456</v>
      </c>
      <c r="Q30">
        <f>M31-M27</f>
        <v>0.31970000000000054</v>
      </c>
      <c r="S30">
        <v>3.5</v>
      </c>
      <c r="T30">
        <f>P30/L27*100</f>
        <v>-15.590374818231275</v>
      </c>
      <c r="U30">
        <f>Q30/M27*100</f>
        <v>10.981442838618838</v>
      </c>
    </row>
    <row r="31" spans="11:39" x14ac:dyDescent="0.25">
      <c r="K31">
        <v>3.5</v>
      </c>
      <c r="L31">
        <f>AVERAGE(B9,F9,J9,N9,R9,V9,Z9,AD9)</f>
        <v>11.616737500000001</v>
      </c>
      <c r="M31">
        <f>AVERAGE(C9,G9,K9,O9,S9,W9,AA9,AE9)</f>
        <v>3.2309750000000004</v>
      </c>
      <c r="P31">
        <f>L32-L27</f>
        <v>-2.7101375000000001</v>
      </c>
      <c r="Q31">
        <f>M32-M27</f>
        <v>0.29327499999999951</v>
      </c>
      <c r="S31">
        <v>4.5</v>
      </c>
      <c r="T31">
        <f>P31/L27*100</f>
        <v>-19.692421436402064</v>
      </c>
      <c r="U31">
        <f>Q31/M27*100</f>
        <v>10.073764931172752</v>
      </c>
    </row>
    <row r="32" spans="11:39" x14ac:dyDescent="0.25">
      <c r="K32">
        <v>4.5</v>
      </c>
      <c r="L32">
        <f>AVERAGE(B10,F10,J10,N10,R10,V10,Z10,AD10)</f>
        <v>11.052200000000001</v>
      </c>
      <c r="M32">
        <f>AVERAGE(C10,G10,K10,O10,S10,W10,AA10,AE10)</f>
        <v>3.2045499999999993</v>
      </c>
      <c r="P32">
        <f>L33-L27</f>
        <v>2.8540874999999986</v>
      </c>
      <c r="Q32">
        <f>M33-M27</f>
        <v>0.39995000000000003</v>
      </c>
      <c r="S32">
        <v>5.5</v>
      </c>
      <c r="T32">
        <f>P32/L27*100</f>
        <v>20.738392006445114</v>
      </c>
      <c r="U32">
        <f>Q32/M27*100</f>
        <v>13.737967041931801</v>
      </c>
    </row>
    <row r="33" spans="1:13" x14ac:dyDescent="0.25">
      <c r="K33">
        <v>5.5</v>
      </c>
      <c r="L33">
        <f>AVERAGE(B11,F11,J11,N11,R11,V11,Z11,AD11)</f>
        <v>16.616425</v>
      </c>
      <c r="M33">
        <f>AVERAGE(C11,G11,K11,O11,S11,W11,AA11,AE11)</f>
        <v>3.3112249999999999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17.212800000000001</v>
      </c>
      <c r="C42">
        <f>C5</f>
        <v>3.1095999999999999</v>
      </c>
    </row>
    <row r="43" spans="1:13" x14ac:dyDescent="0.25">
      <c r="A43" s="1">
        <v>2</v>
      </c>
      <c r="B43">
        <f>F5</f>
        <v>10.4754</v>
      </c>
      <c r="C43">
        <f>G5</f>
        <v>2.6785999999999999</v>
      </c>
    </row>
    <row r="44" spans="1:13" x14ac:dyDescent="0.25">
      <c r="A44" s="1">
        <v>3</v>
      </c>
      <c r="B44">
        <f>J5</f>
        <v>16.265499999999999</v>
      </c>
      <c r="C44">
        <f>K5</f>
        <v>2.9634</v>
      </c>
    </row>
    <row r="45" spans="1:13" x14ac:dyDescent="0.25">
      <c r="A45" s="1">
        <v>4</v>
      </c>
      <c r="B45">
        <f>N5</f>
        <v>5.8250999999999999</v>
      </c>
      <c r="C45">
        <f>O5</f>
        <v>2.6436999999999999</v>
      </c>
    </row>
    <row r="46" spans="1:13" x14ac:dyDescent="0.25">
      <c r="A46" s="1">
        <v>5</v>
      </c>
      <c r="B46">
        <f>R5</f>
        <v>28.900700000000001</v>
      </c>
      <c r="C46">
        <f>S5</f>
        <v>3.3675999999999999</v>
      </c>
    </row>
    <row r="47" spans="1:13" x14ac:dyDescent="0.25">
      <c r="A47" s="1">
        <v>6</v>
      </c>
      <c r="B47">
        <f>V5</f>
        <v>7.9718999999999998</v>
      </c>
      <c r="C47">
        <f>W5</f>
        <v>2.5255999999999998</v>
      </c>
    </row>
    <row r="48" spans="1:13" x14ac:dyDescent="0.25">
      <c r="A48" s="1">
        <v>7</v>
      </c>
      <c r="B48">
        <f>Z5</f>
        <v>13.5884</v>
      </c>
      <c r="C48">
        <f>AA5</f>
        <v>3.427</v>
      </c>
    </row>
    <row r="49" spans="1:3" x14ac:dyDescent="0.25">
      <c r="A49" s="1">
        <v>8</v>
      </c>
      <c r="B49">
        <f>AD5</f>
        <v>9.8589000000000002</v>
      </c>
      <c r="C49">
        <f>AE5</f>
        <v>2.5747</v>
      </c>
    </row>
    <row r="51" spans="1:3" x14ac:dyDescent="0.25">
      <c r="A51" t="s">
        <v>28</v>
      </c>
      <c r="B51">
        <f>AVERAGE(B42:B49)</f>
        <v>13.762337500000001</v>
      </c>
      <c r="C51">
        <f>AVERAGE(C42:C49)</f>
        <v>2.9112749999999998</v>
      </c>
    </row>
    <row r="52" spans="1:3" x14ac:dyDescent="0.25">
      <c r="A52" t="s">
        <v>15</v>
      </c>
      <c r="B52">
        <f>_xlfn.STDEV.P(B42:B49)</f>
        <v>6.8001973814988421</v>
      </c>
      <c r="C52">
        <f>_xlfn.STDEV.P(C42:C49)</f>
        <v>0.33615780799351036</v>
      </c>
    </row>
    <row r="53" spans="1:3" x14ac:dyDescent="0.25">
      <c r="A53" t="s">
        <v>29</v>
      </c>
      <c r="B53">
        <f>1.5*B52</f>
        <v>10.200296072248264</v>
      </c>
      <c r="C53">
        <f>1.5*C52</f>
        <v>0.50423671199026554</v>
      </c>
    </row>
    <row r="54" spans="1:3" x14ac:dyDescent="0.25">
      <c r="A54" t="s">
        <v>16</v>
      </c>
      <c r="B54">
        <f>2*B52</f>
        <v>13.600394762997684</v>
      </c>
      <c r="C54">
        <f>2*C52</f>
        <v>0.67231561598702072</v>
      </c>
    </row>
    <row r="55" spans="1:3" x14ac:dyDescent="0.25">
      <c r="A55" t="s">
        <v>30</v>
      </c>
      <c r="B55">
        <f>B51+B53</f>
        <v>23.962633572248265</v>
      </c>
      <c r="C55">
        <f>C51+C53</f>
        <v>3.4155117119902654</v>
      </c>
    </row>
    <row r="56" spans="1:3" x14ac:dyDescent="0.25">
      <c r="A56" t="s">
        <v>17</v>
      </c>
      <c r="B56">
        <f>B51+B54</f>
        <v>27.362732262997685</v>
      </c>
      <c r="C56">
        <f>C51+C54</f>
        <v>3.5835906159870206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2015-05-18T01:24:02Z</dcterms:created>
  <dcterms:modified xsi:type="dcterms:W3CDTF">2015-05-27T01:00:57Z</dcterms:modified>
</cp:coreProperties>
</file>