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<sst xmlns="http://schemas.openxmlformats.org/spreadsheetml/2006/main" count="86" uniqueCount="31">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</sst>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4.2024999999999997</v>
      </c>
      <c r="C5">
        <v>20.120999999999999</v>
      </c>
      <c r="E5">
        <v>828</v>
      </c>
      <c r="F5">
        <v>4.4535999999999998</v>
      </c>
      <c r="G5">
        <v>4.0327999999999999</v>
      </c>
      <c r="I5">
        <v>828</v>
      </c>
      <c r="J5">
        <v>4.8540000000000001</v>
      </c>
      <c r="K5">
        <v>5.0538999999999996</v>
      </c>
      <c r="M5">
        <v>828</v>
      </c>
      <c r="N5">
        <v>4.9905999999999997</v>
      </c>
      <c r="O5">
        <v>4.2473000000000001</v>
      </c>
      <c r="Q5">
        <v>828</v>
      </c>
      <c r="R5">
        <v>6.7634999999999996</v>
      </c>
      <c r="S5">
        <v>8.1685999999999996</v>
      </c>
      <c r="U5">
        <v>828</v>
      </c>
      <c r="V5">
        <v>4.8282999999999996</v>
      </c>
      <c r="W5">
        <v>5.6280000000000001</v>
      </c>
      <c r="Y5">
        <v>828</v>
      </c>
      <c r="Z5">
        <v>3.6183999999999998</v>
      </c>
      <c r="AA5">
        <v>4.3555999999999999</v>
      </c>
      <c r="AC5">
        <v>828</v>
      </c>
      <c r="AD5">
        <v>6.4996999999999998</v>
      </c>
      <c r="AE5">
        <v>6.0777999999999999</v>
      </c>
    </row>
    <row r="6" spans="1:31" x14ac:dyDescent="0.25">
      <c r="A6">
        <v>0.5</v>
      </c>
      <c r="B6">
        <v>4.4215</v>
      </c>
      <c r="C6">
        <v>13.2163</v>
      </c>
      <c r="E6">
        <v>0.5</v>
      </c>
      <c r="F6">
        <v>4.6276000000000002</v>
      </c>
      <c r="G6">
        <v>3.9481999999999999</v>
      </c>
      <c r="I6">
        <v>0.5</v>
      </c>
      <c r="J6">
        <v>6.2911000000000001</v>
      </c>
      <c r="K6">
        <v>5.6294000000000004</v>
      </c>
      <c r="M6">
        <v>0.5</v>
      </c>
      <c r="N6">
        <v>4.3192000000000004</v>
      </c>
      <c r="O6">
        <v>3.2134999999999998</v>
      </c>
      <c r="Q6">
        <v>0.5</v>
      </c>
      <c r="R6">
        <v>5.1283000000000003</v>
      </c>
      <c r="S6">
        <v>3.5543999999999998</v>
      </c>
      <c r="U6">
        <v>0.5</v>
      </c>
      <c r="V6">
        <v>4.1555999999999997</v>
      </c>
      <c r="W6">
        <v>5.5773000000000001</v>
      </c>
      <c r="Y6">
        <v>0.5</v>
      </c>
      <c r="Z6">
        <v>4.0586000000000002</v>
      </c>
      <c r="AA6">
        <v>3.8260000000000001</v>
      </c>
      <c r="AC6">
        <v>0.5</v>
      </c>
      <c r="AD6">
        <v>9.4034999999999993</v>
      </c>
      <c r="AE6">
        <v>8.8254000000000001</v>
      </c>
    </row>
    <row r="7" spans="1:31" x14ac:dyDescent="0.25">
      <c r="A7">
        <v>1.5</v>
      </c>
      <c r="B7">
        <v>3.5941999999999998</v>
      </c>
      <c r="C7">
        <v>7.7160000000000002</v>
      </c>
      <c r="E7">
        <v>1.5</v>
      </c>
      <c r="F7">
        <v>4.899</v>
      </c>
      <c r="G7">
        <v>4.9236000000000004</v>
      </c>
      <c r="I7">
        <v>1.5</v>
      </c>
      <c r="J7">
        <v>5.5397999999999996</v>
      </c>
      <c r="K7">
        <v>7.6294000000000004</v>
      </c>
      <c r="M7">
        <v>1.5</v>
      </c>
      <c r="N7">
        <v>4.3541999999999996</v>
      </c>
      <c r="O7">
        <v>3.6554000000000002</v>
      </c>
      <c r="Q7">
        <v>1.5</v>
      </c>
      <c r="R7">
        <v>4.2664</v>
      </c>
      <c r="S7">
        <v>3.8704999999999998</v>
      </c>
      <c r="U7">
        <v>1.5</v>
      </c>
      <c r="V7">
        <v>4.7615999999999996</v>
      </c>
      <c r="W7">
        <v>5.2641999999999998</v>
      </c>
      <c r="Y7">
        <v>1.5</v>
      </c>
      <c r="Z7">
        <v>4.1619999999999999</v>
      </c>
      <c r="AA7">
        <v>4.6961000000000004</v>
      </c>
      <c r="AC7">
        <v>1.5</v>
      </c>
      <c r="AD7">
        <v>7.7317999999999998</v>
      </c>
      <c r="AE7">
        <v>45.605699999999999</v>
      </c>
    </row>
    <row r="8" spans="1:31" x14ac:dyDescent="0.25">
      <c r="A8">
        <v>2.5</v>
      </c>
      <c r="B8">
        <v>4.0965999999999996</v>
      </c>
      <c r="C8">
        <v>4.8246000000000002</v>
      </c>
      <c r="E8">
        <v>2.5</v>
      </c>
      <c r="F8">
        <v>7.2038000000000002</v>
      </c>
      <c r="G8">
        <v>11.932600000000001</v>
      </c>
      <c r="I8">
        <v>2.5</v>
      </c>
      <c r="J8">
        <v>6.3925999999999998</v>
      </c>
      <c r="K8">
        <v>7.0492999999999997</v>
      </c>
      <c r="M8">
        <v>2.5</v>
      </c>
      <c r="N8">
        <v>9.4336000000000002</v>
      </c>
      <c r="O8">
        <v>9.3778000000000006</v>
      </c>
      <c r="Q8">
        <v>2.5</v>
      </c>
      <c r="R8">
        <v>21.752600000000001</v>
      </c>
      <c r="S8">
        <v>37.359200000000001</v>
      </c>
      <c r="U8">
        <v>2.5</v>
      </c>
      <c r="V8">
        <v>5.5008999999999997</v>
      </c>
      <c r="W8">
        <v>4.0176999999999996</v>
      </c>
      <c r="Y8">
        <v>2.5</v>
      </c>
      <c r="Z8">
        <v>5.2972000000000001</v>
      </c>
      <c r="AA8">
        <v>5.4607999999999999</v>
      </c>
      <c r="AC8">
        <v>2.5</v>
      </c>
      <c r="AD8">
        <v>7.282</v>
      </c>
      <c r="AE8">
        <v>15.5136</v>
      </c>
    </row>
    <row r="9" spans="1:31" x14ac:dyDescent="0.25">
      <c r="A9">
        <v>3.5</v>
      </c>
      <c r="B9">
        <v>4.2366000000000001</v>
      </c>
      <c r="C9">
        <v>6.5446</v>
      </c>
      <c r="E9">
        <v>3.5</v>
      </c>
      <c r="F9">
        <v>13.7186</v>
      </c>
      <c r="G9">
        <v>19.696899999999999</v>
      </c>
      <c r="I9">
        <v>3.5</v>
      </c>
      <c r="J9">
        <v>15.5389</v>
      </c>
      <c r="K9">
        <v>6.2058999999999997</v>
      </c>
      <c r="M9">
        <v>3.5</v>
      </c>
      <c r="N9">
        <v>4.6664000000000003</v>
      </c>
      <c r="O9">
        <v>5.5223000000000004</v>
      </c>
      <c r="Q9">
        <v>3.5</v>
      </c>
      <c r="R9">
        <v>29.346399999999999</v>
      </c>
      <c r="S9">
        <v>65.392399999999995</v>
      </c>
      <c r="U9">
        <v>3.5</v>
      </c>
      <c r="V9">
        <v>6.9808000000000003</v>
      </c>
      <c r="W9">
        <v>5.6165000000000003</v>
      </c>
      <c r="Y9">
        <v>3.5</v>
      </c>
      <c r="Z9">
        <v>10.4657</v>
      </c>
      <c r="AA9">
        <v>9.3816000000000006</v>
      </c>
      <c r="AC9">
        <v>3.5</v>
      </c>
      <c r="AD9">
        <v>5.7412999999999998</v>
      </c>
      <c r="AE9">
        <v>6.3074000000000003</v>
      </c>
    </row>
    <row r="10" spans="1:31" x14ac:dyDescent="0.25">
      <c r="A10">
        <v>4.5</v>
      </c>
      <c r="B10">
        <v>9.9970999999999997</v>
      </c>
      <c r="C10">
        <v>7.2595999999999998</v>
      </c>
      <c r="E10">
        <v>4.5</v>
      </c>
      <c r="F10">
        <v>9.1724999999999994</v>
      </c>
      <c r="G10">
        <v>14.035</v>
      </c>
      <c r="I10">
        <v>4.5</v>
      </c>
      <c r="J10">
        <v>4.6071</v>
      </c>
      <c r="K10">
        <v>5.8005000000000004</v>
      </c>
      <c r="M10">
        <v>4.5</v>
      </c>
      <c r="N10">
        <v>8.5409000000000006</v>
      </c>
      <c r="O10">
        <v>34.925800000000002</v>
      </c>
      <c r="Q10">
        <v>4.5</v>
      </c>
      <c r="R10">
        <v>7.1402999999999999</v>
      </c>
      <c r="S10">
        <v>13.721</v>
      </c>
      <c r="U10">
        <v>4.5</v>
      </c>
      <c r="V10">
        <v>5.4169</v>
      </c>
      <c r="W10">
        <v>4.6029999999999998</v>
      </c>
      <c r="Y10">
        <v>4.5</v>
      </c>
      <c r="Z10">
        <v>8.1976999999999993</v>
      </c>
      <c r="AA10">
        <v>13.697900000000001</v>
      </c>
      <c r="AC10">
        <v>4.5</v>
      </c>
      <c r="AD10">
        <v>10.9696</v>
      </c>
      <c r="AE10">
        <v>18.435600000000001</v>
      </c>
    </row>
    <row r="11" spans="1:31" x14ac:dyDescent="0.25">
      <c r="A11">
        <v>5.5</v>
      </c>
      <c r="B11">
        <v>6.1063000000000001</v>
      </c>
      <c r="C11">
        <v>5.8289999999999997</v>
      </c>
      <c r="E11">
        <v>5.5</v>
      </c>
      <c r="F11">
        <v>5.1558000000000002</v>
      </c>
      <c r="G11">
        <v>9.2004000000000001</v>
      </c>
      <c r="I11">
        <v>5.5</v>
      </c>
      <c r="J11">
        <v>6.3909000000000002</v>
      </c>
      <c r="K11">
        <v>5.6368999999999998</v>
      </c>
      <c r="M11">
        <v>5.5</v>
      </c>
      <c r="N11">
        <v>3.8813</v>
      </c>
      <c r="O11">
        <v>8.3062000000000005</v>
      </c>
      <c r="Q11">
        <v>5.5</v>
      </c>
      <c r="R11">
        <v>9.1034000000000006</v>
      </c>
      <c r="S11">
        <v>12.298400000000001</v>
      </c>
      <c r="U11">
        <v>5.5</v>
      </c>
      <c r="V11">
        <v>5.3080999999999996</v>
      </c>
      <c r="W11">
        <v>3.9285000000000001</v>
      </c>
      <c r="Y11">
        <v>5.5</v>
      </c>
      <c r="Z11">
        <v>9.4201999999999995</v>
      </c>
      <c r="AA11">
        <v>5.7293000000000003</v>
      </c>
      <c r="AC11">
        <v>5.5</v>
      </c>
      <c r="AD11">
        <v>10.355</v>
      </c>
      <c r="AE11">
        <v>13.5497</v>
      </c>
    </row>
    <row r="13" spans="1:31" x14ac:dyDescent="0.25">
      <c r="A13" t="s">
        <v>14</v>
      </c>
      <c r="B13">
        <f>AVERAGE(B6:B11)</f>
        <v>5.408716666666666</v>
      </c>
      <c r="C13">
        <f>AVERAGE(C6:C11)</f>
        <v>7.5650166666666676</v>
      </c>
      <c r="E13" t="s">
        <v>14</v>
      </c>
      <c r="F13">
        <f t="shared" ref="D13:AE13" si="0">AVERAGE(F6:F11)</f>
        <v>7.4628833333333331</v>
      </c>
      <c r="G13">
        <f t="shared" si="0"/>
        <v>10.622783333333333</v>
      </c>
      <c r="I13" t="s">
        <v>14</v>
      </c>
      <c r="J13">
        <f t="shared" si="0"/>
        <v>7.4600666666666671</v>
      </c>
      <c r="K13">
        <f t="shared" si="0"/>
        <v>6.3252333333333333</v>
      </c>
      <c r="M13" t="s">
        <v>14</v>
      </c>
      <c r="N13">
        <f t="shared" si="0"/>
        <v>5.8659333333333334</v>
      </c>
      <c r="O13">
        <f t="shared" si="0"/>
        <v>10.833500000000001</v>
      </c>
      <c r="Q13" t="s">
        <v>14</v>
      </c>
      <c r="R13">
        <f t="shared" si="0"/>
        <v>12.789566666666667</v>
      </c>
      <c r="S13">
        <f t="shared" si="0"/>
        <v>22.699316666666665</v>
      </c>
      <c r="U13" t="s">
        <v>14</v>
      </c>
      <c r="V13">
        <f t="shared" si="0"/>
        <v>5.353983333333332</v>
      </c>
      <c r="W13">
        <f t="shared" si="0"/>
        <v>4.8345333333333329</v>
      </c>
      <c r="Y13" t="s">
        <v>14</v>
      </c>
      <c r="Z13">
        <f t="shared" si="0"/>
        <v>6.9335666666666667</v>
      </c>
      <c r="AA13">
        <f t="shared" si="0"/>
        <v>7.1319499999999998</v>
      </c>
      <c r="AC13" t="s">
        <v>14</v>
      </c>
      <c r="AD13">
        <f t="shared" si="0"/>
        <v>8.5805333333333333</v>
      </c>
      <c r="AE13">
        <f t="shared" si="0"/>
        <v>18.039566666666669</v>
      </c>
    </row>
    <row r="14" spans="1:31" x14ac:dyDescent="0.25">
      <c r="A14" t="s">
        <v>15</v>
      </c>
      <c r="B14">
        <f>_xlfn.STDEV.P(B6:B11)</f>
        <v>2.1947839388093673</v>
      </c>
      <c r="C14">
        <f>_xlfn.STDEV.P(C6:C11)</f>
        <v>2.6962308929421321</v>
      </c>
      <c r="E14" t="s">
        <v>15</v>
      </c>
      <c r="F14">
        <f t="shared" ref="D14:AE14" si="1">_xlfn.STDEV.P(F6:F11)</f>
        <v>3.2160759518480844</v>
      </c>
      <c r="G14">
        <f t="shared" si="1"/>
        <v>5.3967947778956944</v>
      </c>
      <c r="I14" t="s">
        <v>15</v>
      </c>
      <c r="J14">
        <f t="shared" si="1"/>
        <v>3.6684119273725089</v>
      </c>
      <c r="K14">
        <f t="shared" si="1"/>
        <v>0.76077762337113131</v>
      </c>
      <c r="M14" t="s">
        <v>15</v>
      </c>
      <c r="N14">
        <f t="shared" si="1"/>
        <v>2.2337958528527668</v>
      </c>
      <c r="O14">
        <f t="shared" si="1"/>
        <v>11.005631831930415</v>
      </c>
      <c r="Q14" t="s">
        <v>15</v>
      </c>
      <c r="R14">
        <f t="shared" si="1"/>
        <v>9.4101550827933842</v>
      </c>
      <c r="S14">
        <f t="shared" si="1"/>
        <v>22.163983369302603</v>
      </c>
      <c r="U14" t="s">
        <v>15</v>
      </c>
      <c r="V14">
        <f t="shared" si="1"/>
        <v>0.86228585634670463</v>
      </c>
      <c r="W14">
        <f t="shared" si="1"/>
        <v>0.69396306497937077</v>
      </c>
      <c r="Y14" t="s">
        <v>15</v>
      </c>
      <c r="Z14">
        <f t="shared" si="1"/>
        <v>2.5456516943385799</v>
      </c>
      <c r="AA14">
        <f t="shared" si="1"/>
        <v>3.4106564493999301</v>
      </c>
      <c r="AC14" t="s">
        <v>15</v>
      </c>
      <c r="AD14">
        <f t="shared" si="1"/>
        <v>1.8258070650780409</v>
      </c>
      <c r="AE14">
        <f t="shared" si="1"/>
        <v>12.968760938587083</v>
      </c>
    </row>
    <row r="15" spans="1:31" x14ac:dyDescent="0.25">
      <c r="A15" t="s">
        <v>16</v>
      </c>
      <c r="B15">
        <f>B14*2</f>
        <v>4.3895678776187346</v>
      </c>
      <c r="C15">
        <f>C14*2</f>
        <v>5.3924617858842643</v>
      </c>
      <c r="E15" t="s">
        <v>16</v>
      </c>
      <c r="F15">
        <f t="shared" ref="D15:AE15" si="2">F14*2</f>
        <v>6.4321519036961687</v>
      </c>
      <c r="G15">
        <f t="shared" si="2"/>
        <v>10.793589555791389</v>
      </c>
      <c r="I15" t="s">
        <v>16</v>
      </c>
      <c r="J15">
        <f t="shared" si="2"/>
        <v>7.3368238547450177</v>
      </c>
      <c r="K15">
        <f t="shared" si="2"/>
        <v>1.5215552467422626</v>
      </c>
      <c r="M15" t="s">
        <v>16</v>
      </c>
      <c r="N15">
        <f t="shared" si="2"/>
        <v>4.4675917057055337</v>
      </c>
      <c r="O15">
        <f t="shared" si="2"/>
        <v>22.011263663860831</v>
      </c>
      <c r="Q15" t="s">
        <v>16</v>
      </c>
      <c r="R15">
        <f t="shared" si="2"/>
        <v>18.820310165586768</v>
      </c>
      <c r="S15">
        <f t="shared" si="2"/>
        <v>44.327966738605205</v>
      </c>
      <c r="U15" t="s">
        <v>16</v>
      </c>
      <c r="V15">
        <f t="shared" si="2"/>
        <v>1.7245717126934093</v>
      </c>
      <c r="W15">
        <f t="shared" si="2"/>
        <v>1.3879261299587415</v>
      </c>
      <c r="Y15" t="s">
        <v>16</v>
      </c>
      <c r="Z15">
        <f t="shared" si="2"/>
        <v>5.0913033886771597</v>
      </c>
      <c r="AA15">
        <f t="shared" si="2"/>
        <v>6.8213128987998601</v>
      </c>
      <c r="AC15" t="s">
        <v>16</v>
      </c>
      <c r="AD15">
        <f t="shared" si="2"/>
        <v>3.6516141301560818</v>
      </c>
      <c r="AE15">
        <f t="shared" si="2"/>
        <v>25.937521877174166</v>
      </c>
    </row>
    <row r="16" spans="1:31" x14ac:dyDescent="0.25">
      <c r="A16" t="s">
        <v>17</v>
      </c>
      <c r="B16">
        <f>B13+B15</f>
        <v>9.7982845442854014</v>
      </c>
      <c r="C16">
        <f>C13+C15</f>
        <v>12.957478452550932</v>
      </c>
      <c r="E16" t="s">
        <v>17</v>
      </c>
      <c r="F16">
        <f t="shared" ref="D16:AE16" si="3">F13+F15</f>
        <v>13.895035237029502</v>
      </c>
      <c r="G16">
        <f t="shared" si="3"/>
        <v>21.416372889124723</v>
      </c>
      <c r="I16" t="s">
        <v>17</v>
      </c>
      <c r="J16">
        <f t="shared" si="3"/>
        <v>14.796890521411685</v>
      </c>
      <c r="K16">
        <f t="shared" si="3"/>
        <v>7.8467885800755957</v>
      </c>
      <c r="M16" t="s">
        <v>17</v>
      </c>
      <c r="N16">
        <f t="shared" si="3"/>
        <v>10.333525039038868</v>
      </c>
      <c r="O16">
        <f t="shared" si="3"/>
        <v>32.844763663860832</v>
      </c>
      <c r="Q16" t="s">
        <v>17</v>
      </c>
      <c r="R16">
        <f t="shared" si="3"/>
        <v>31.609876832253434</v>
      </c>
      <c r="S16">
        <f t="shared" si="3"/>
        <v>67.027283405271874</v>
      </c>
      <c r="U16" t="s">
        <v>17</v>
      </c>
      <c r="V16">
        <f t="shared" si="3"/>
        <v>7.0785550460267412</v>
      </c>
      <c r="W16">
        <f t="shared" si="3"/>
        <v>6.2224594632920747</v>
      </c>
      <c r="Y16" t="s">
        <v>17</v>
      </c>
      <c r="Z16">
        <f t="shared" si="3"/>
        <v>12.024870055343825</v>
      </c>
      <c r="AA16">
        <f t="shared" si="3"/>
        <v>13.95326289879986</v>
      </c>
      <c r="AC16" t="s">
        <v>17</v>
      </c>
      <c r="AD16">
        <f t="shared" si="3"/>
        <v>12.232147463489415</v>
      </c>
      <c r="AE16">
        <f t="shared" si="3"/>
        <v>43.977088543840836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5.026324999999999</v>
      </c>
      <c r="M27">
        <f>AVERAGE(C5,G5,K5,O5,S5,W5,AA5,AE5)</f>
        <v>7.2106250000000003</v>
      </c>
      <c r="P27">
        <f>L28-L27</f>
        <v>0.27435000000000098</v>
      </c>
      <c r="Q27">
        <f>M28-M27</f>
        <v>-1.2368125000000001</v>
      </c>
      <c r="S27">
        <v>0.5</v>
      </c>
      <c r="T27">
        <f>P27/L27*100</f>
        <v>5.4582622492576789</v>
      </c>
      <c r="U27">
        <f>Q27/M27*100</f>
        <v>-17.15263933431568</v>
      </c>
      <c r="Y27">
        <f>L27</f>
        <v>5.026324999999999</v>
      </c>
      <c r="Z27">
        <f>M27</f>
        <v>7.2106250000000003</v>
      </c>
      <c r="AB27">
        <f>T27</f>
        <v>5.4582622492576789</v>
      </c>
      <c r="AC27">
        <f>T28</f>
        <v>-2.242194844145561</v>
      </c>
      <c r="AD27">
        <f>T29</f>
        <v>66.521514227591766</v>
      </c>
      <c r="AE27">
        <f>T30</f>
        <v>125.54923328674532</v>
      </c>
      <c r="AF27">
        <f>T31</f>
        <v>59.266710767807496</v>
      </c>
      <c r="AG27">
        <f>T32</f>
        <v>38.572913609844207</v>
      </c>
      <c r="AH27">
        <f>U27</f>
        <v>-17.15263933431568</v>
      </c>
      <c r="AI27">
        <f>U28</f>
        <v>44.51053133396897</v>
      </c>
      <c r="AJ27">
        <f>U29</f>
        <v>65.616018028950336</v>
      </c>
      <c r="AK27">
        <f>U30</f>
        <v>116.1178815983358</v>
      </c>
      <c r="AL27">
        <f>U31</f>
        <v>94.987258386062209</v>
      </c>
      <c r="AM27">
        <f>U32</f>
        <v>11.776718384328666</v>
      </c>
    </row>
    <row r="28" spans="11:39" x14ac:dyDescent="0.25">
      <c r="K28">
        <v>0.5</v>
      </c>
      <c r="L28">
        <f>AVERAGE(B6,F6,J6,N6,R6,V6,Z6,AD6)</f>
        <v>5.300675</v>
      </c>
      <c r="M28">
        <f>AVERAGE(C6,G6,K6,O6,S6,W6,AA6,AE6)</f>
        <v>5.9738125000000002</v>
      </c>
      <c r="P28">
        <f>L29-L27</f>
        <v>-0.11269999999999936</v>
      </c>
      <c r="Q28">
        <f>M29-M27</f>
        <v>3.2094874999999998</v>
      </c>
      <c r="S28">
        <v>1.5</v>
      </c>
      <c r="T28">
        <f>P28/L27*100</f>
        <v>-2.242194844145561</v>
      </c>
      <c r="U28">
        <f>Q28/M27*100</f>
        <v>44.51053133396897</v>
      </c>
    </row>
    <row r="29" spans="11:39" x14ac:dyDescent="0.25">
      <c r="K29">
        <v>1.5</v>
      </c>
      <c r="L29">
        <f>AVERAGE(B7,F7,J7,N7,R7,V7,Z7,AD7)</f>
        <v>4.9136249999999997</v>
      </c>
      <c r="M29">
        <f>AVERAGE(C7,G7,K7,O7,S7,W7,AA7,AE7)</f>
        <v>10.4201125</v>
      </c>
      <c r="P29">
        <f>L30-L27</f>
        <v>3.3435875000000008</v>
      </c>
      <c r="Q29">
        <f>M30-M27</f>
        <v>4.731325</v>
      </c>
      <c r="S29">
        <v>2.5</v>
      </c>
      <c r="T29">
        <f>P29/L27*100</f>
        <v>66.521514227591766</v>
      </c>
      <c r="U29">
        <f>Q29/M27*100</f>
        <v>65.616018028950336</v>
      </c>
    </row>
    <row r="30" spans="11:39" x14ac:dyDescent="0.25">
      <c r="K30">
        <v>2.5</v>
      </c>
      <c r="L30">
        <f>AVERAGE(B8,F8,J8,N8,R8,V8,Z8,AD8)</f>
        <v>8.3699124999999999</v>
      </c>
      <c r="M30">
        <f>AVERAGE(C8,G8,K8,O8,S8,W8,AA8,AE8)</f>
        <v>11.94195</v>
      </c>
      <c r="P30">
        <f>L31-L27</f>
        <v>6.3105125000000006</v>
      </c>
      <c r="Q30">
        <f>M31-M27</f>
        <v>8.3728250000000006</v>
      </c>
      <c r="S30">
        <v>3.5</v>
      </c>
      <c r="T30">
        <f>P30/L27*100</f>
        <v>125.54923328674532</v>
      </c>
      <c r="U30">
        <f>Q30/M27*100</f>
        <v>116.1178815983358</v>
      </c>
    </row>
    <row r="31" spans="11:39" x14ac:dyDescent="0.25">
      <c r="K31">
        <v>3.5</v>
      </c>
      <c r="L31">
        <f>AVERAGE(B9,F9,J9,N9,R9,V9,Z9,AD9)</f>
        <v>11.3368375</v>
      </c>
      <c r="M31">
        <f>AVERAGE(C9,G9,K9,O9,S9,W9,AA9,AE9)</f>
        <v>15.583450000000001</v>
      </c>
      <c r="P31">
        <f>L32-L27</f>
        <v>2.9789374999999998</v>
      </c>
      <c r="Q31">
        <f>M32-M27</f>
        <v>6.8491749999999989</v>
      </c>
      <c r="S31">
        <v>4.5</v>
      </c>
      <c r="T31">
        <f>P31/L27*100</f>
        <v>59.266710767807496</v>
      </c>
      <c r="U31">
        <f>Q31/M27*100</f>
        <v>94.987258386062209</v>
      </c>
    </row>
    <row r="32" spans="11:39" x14ac:dyDescent="0.25">
      <c r="K32">
        <v>4.5</v>
      </c>
      <c r="L32">
        <f>AVERAGE(B10,F10,J10,N10,R10,V10,Z10,AD10)</f>
        <v>8.0052624999999988</v>
      </c>
      <c r="M32">
        <f>AVERAGE(C10,G10,K10,O10,S10,W10,AA10,AE10)</f>
        <v>14.059799999999999</v>
      </c>
      <c r="P32">
        <f>L33-L27</f>
        <v>1.9388000000000014</v>
      </c>
      <c r="Q32">
        <f>M33-M27</f>
        <v>0.8491749999999989</v>
      </c>
      <c r="S32">
        <v>5.5</v>
      </c>
      <c r="T32">
        <f>P32/L27*100</f>
        <v>38.572913609844207</v>
      </c>
      <c r="U32">
        <f>Q32/M27*100</f>
        <v>11.776718384328666</v>
      </c>
    </row>
    <row r="33" spans="1:13" x14ac:dyDescent="0.25">
      <c r="K33">
        <v>5.5</v>
      </c>
      <c r="L33">
        <f>AVERAGE(B11,F11,J11,N11,R11,V11,Z11,AD11)</f>
        <v>6.9651250000000005</v>
      </c>
      <c r="M33">
        <f>AVERAGE(C11,G11,K11,O11,S11,W11,AA11,AE11)</f>
        <v>8.0597999999999992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4.2024999999999997</v>
      </c>
      <c r="C42">
        <f>C5</f>
        <v>20.120999999999999</v>
      </c>
    </row>
    <row r="43" spans="1:13" x14ac:dyDescent="0.25">
      <c r="A43" s="1">
        <v>2</v>
      </c>
      <c r="B43">
        <f>F5</f>
        <v>4.4535999999999998</v>
      </c>
      <c r="C43">
        <f>G5</f>
        <v>4.0327999999999999</v>
      </c>
    </row>
    <row r="44" spans="1:13" x14ac:dyDescent="0.25">
      <c r="A44" s="1">
        <v>3</v>
      </c>
      <c r="B44">
        <f>J5</f>
        <v>4.8540000000000001</v>
      </c>
      <c r="C44">
        <f>K5</f>
        <v>5.0538999999999996</v>
      </c>
    </row>
    <row r="45" spans="1:13" x14ac:dyDescent="0.25">
      <c r="A45" s="1">
        <v>4</v>
      </c>
      <c r="B45">
        <f>N5</f>
        <v>4.9905999999999997</v>
      </c>
      <c r="C45">
        <f>O5</f>
        <v>4.2473000000000001</v>
      </c>
    </row>
    <row r="46" spans="1:13" x14ac:dyDescent="0.25">
      <c r="A46" s="1">
        <v>5</v>
      </c>
      <c r="B46">
        <f>R5</f>
        <v>6.7634999999999996</v>
      </c>
      <c r="C46">
        <f>S5</f>
        <v>8.1685999999999996</v>
      </c>
    </row>
    <row r="47" spans="1:13" x14ac:dyDescent="0.25">
      <c r="A47" s="1">
        <v>6</v>
      </c>
      <c r="B47">
        <f>V5</f>
        <v>4.8282999999999996</v>
      </c>
      <c r="C47">
        <f>W5</f>
        <v>5.6280000000000001</v>
      </c>
    </row>
    <row r="48" spans="1:13" x14ac:dyDescent="0.25">
      <c r="A48" s="1">
        <v>7</v>
      </c>
      <c r="B48">
        <f>Z5</f>
        <v>3.6183999999999998</v>
      </c>
      <c r="C48">
        <f>AA5</f>
        <v>4.3555999999999999</v>
      </c>
    </row>
    <row r="49" spans="1:3" x14ac:dyDescent="0.25">
      <c r="A49" s="1">
        <v>8</v>
      </c>
      <c r="B49">
        <f>AD5</f>
        <v>6.4996999999999998</v>
      </c>
      <c r="C49">
        <f>AE5</f>
        <v>6.0777999999999999</v>
      </c>
    </row>
    <row r="51" spans="1:3" x14ac:dyDescent="0.25">
      <c r="A51" t="s">
        <v>28</v>
      </c>
      <c r="B51">
        <f>AVERAGE(B42:B49)</f>
        <v>5.026324999999999</v>
      </c>
      <c r="C51">
        <f>AVERAGE(C42:C49)</f>
        <v>7.2106250000000003</v>
      </c>
    </row>
    <row r="52" spans="1:3" x14ac:dyDescent="0.25">
      <c r="A52" t="s">
        <v>15</v>
      </c>
      <c r="B52">
        <f>_xlfn.STDEV.P(B42:B49)</f>
        <v>1.0153663941528739</v>
      </c>
      <c r="C52">
        <f>_xlfn.STDEV.P(C42:C49)</f>
        <v>5.0381791152037252</v>
      </c>
    </row>
    <row r="53" spans="1:3" x14ac:dyDescent="0.25">
      <c r="A53" t="s">
        <v>29</v>
      </c>
      <c r="B53">
        <f>1.5*B52</f>
        <v>1.5230495912293107</v>
      </c>
      <c r="C53">
        <f>1.5*C52</f>
        <v>7.5572686728055878</v>
      </c>
    </row>
    <row r="54" spans="1:3" x14ac:dyDescent="0.25">
      <c r="A54" t="s">
        <v>16</v>
      </c>
      <c r="B54">
        <f>2*B52</f>
        <v>2.0307327883057478</v>
      </c>
      <c r="C54">
        <f>2*C52</f>
        <v>10.07635823040745</v>
      </c>
    </row>
    <row r="55" spans="1:3" x14ac:dyDescent="0.25">
      <c r="A55" t="s">
        <v>30</v>
      </c>
      <c r="B55">
        <f>B51+B53</f>
        <v>6.5493745912293093</v>
      </c>
      <c r="C55">
        <f>C51+C53</f>
        <v>14.767893672805588</v>
      </c>
    </row>
    <row r="56" spans="1:3" x14ac:dyDescent="0.25">
      <c r="A56" t="s">
        <v>17</v>
      </c>
      <c r="B56">
        <f>B51+B54</f>
        <v>7.0570577883057464</v>
      </c>
      <c r="C56">
        <f>C51+C54</f>
        <v>17.286983230407451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2015-05-18T01:58:52Z</dcterms:created>
  <dcterms:modified xsi:type="dcterms:W3CDTF">2015-05-27T06:31:47Z</dcterms:modified>
</cp:coreProperties>
</file>